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weic\Downloads\"/>
    </mc:Choice>
  </mc:AlternateContent>
  <xr:revisionPtr revIDLastSave="0" documentId="8_{91112707-CA6D-4363-A082-50EC7F651FA5}" xr6:coauthVersionLast="47" xr6:coauthVersionMax="47" xr10:uidLastSave="{00000000-0000-0000-0000-000000000000}"/>
  <workbookProtection workbookAlgorithmName="SHA-512" workbookHashValue="NeCi6mbOMXCD98SY/eACK/A8GW7RRNaZHKroKnX8t9KNGvUYh2nNyCZYL2RjYsIeO2ly+yyRShhzCLZszUgYKA==" workbookSaltValue="TZ/pJeC0C3UdtSUKFve5ew==" workbookSpinCount="100000" lockStructure="1"/>
  <bookViews>
    <workbookView xWindow="-120" yWindow="-120" windowWidth="29040" windowHeight="15840" xr2:uid="{00000000-000D-0000-FFFF-FFFF00000000}"/>
  </bookViews>
  <sheets>
    <sheet name="Beregning barselsorlov" sheetId="1" r:id="rId1"/>
    <sheet name=" område" sheetId="4" state="hidden" r:id="rId2"/>
  </sheets>
  <externalReferences>
    <externalReference r:id="rId3"/>
    <externalReference r:id="rId4"/>
    <externalReference r:id="rId5"/>
  </externalReferences>
  <definedNames>
    <definedName name="aco">' område'!$A$26:$A$55</definedName>
    <definedName name="afdeling">#REF!</definedName>
    <definedName name="afdelinger" localSheetId="1">' område'!$A$26:$A$55</definedName>
    <definedName name="afdelinger">#REF!</definedName>
    <definedName name="afløning" localSheetId="1">#REF!</definedName>
    <definedName name="afløning">[1]Ark2!#REF!</definedName>
    <definedName name="afsnit">'[2] område'!$B$24:$B$76</definedName>
    <definedName name="aftale" localSheetId="1">[3]Ark2!$A$9:$A$10</definedName>
    <definedName name="aftale">[1]Ark2!$A$10:$A$11</definedName>
    <definedName name="aktivitet" localSheetId="1">[3]Ark2!$A$6:$A$7</definedName>
    <definedName name="aktivitet">[1]Ark2!$A$6:$A$7</definedName>
    <definedName name="ansættelsesforhold" localSheetId="1">[3]Ark2!$A$1:$A$3</definedName>
    <definedName name="ansættelsesforhold">[1]Ark2!$A$1:$A$3</definedName>
    <definedName name="attester">[3]Ark2!$N$2:$N$5</definedName>
    <definedName name="basis">#REF!</definedName>
    <definedName name="basis2">#REF!</definedName>
    <definedName name="begrundelse">[3]Ark2!$L$27:$L$30</definedName>
    <definedName name="dækning">'[3]TR FTR AMIR'!$A$2:$A$1191</definedName>
    <definedName name="fratrædelse" localSheetId="1">[3]Ark2!$M$1:$M$11</definedName>
    <definedName name="fratrædelse">[1]Ark2!$M$1:$M$11</definedName>
    <definedName name="funktion">'[3]TR FTR AMIR'!$I$31:$I$397</definedName>
    <definedName name="geografi">[3]Ark2!$O$1:$O$122</definedName>
    <definedName name="Header">#REF!</definedName>
    <definedName name="individuel">[3]Ark2!$P$3:$P$576</definedName>
    <definedName name="Inst">'[2] område'!$A$24:$A$53</definedName>
    <definedName name="institutioner" localSheetId="1">#REF!</definedName>
    <definedName name="institutioner">[1]Ark2!#REF!</definedName>
    <definedName name="ja" localSheetId="1">[3]Ark2!$E$1:$E$2</definedName>
    <definedName name="ja">[1]Ark2!$E$1:$E$2</definedName>
    <definedName name="janej">[3]Ark2!$M$27:$M$28</definedName>
    <definedName name="los">#REF!</definedName>
    <definedName name="makreds">[3]Ark2!$C$12:$C$16</definedName>
    <definedName name="nummer">#REF!</definedName>
    <definedName name="område">#REF!</definedName>
    <definedName name="område2">#REF!</definedName>
    <definedName name="områdeB">#REF!</definedName>
    <definedName name="området" localSheetId="1">' område'!$A$5:$A$25</definedName>
    <definedName name="området">#REF!</definedName>
    <definedName name="orlov" localSheetId="1">[3]Ark2!$L$1:$L$7</definedName>
    <definedName name="orlov">[1]Ark2!$L$1:$L$4</definedName>
    <definedName name="person">#REF!</definedName>
    <definedName name="RawData">#REF!</definedName>
    <definedName name="RawHeader">#REF!</definedName>
    <definedName name="rolle">'[3]TR FTR AMIR'!$O$31:$O$41</definedName>
    <definedName name="skattekort">#REF!</definedName>
    <definedName name="Sprogkrav">[3]Ark2!$E$5:$E$7</definedName>
    <definedName name="stillinger">[3]stillinger!$A$2:$C$428</definedName>
    <definedName name="tillæg" localSheetId="1">[3]Ark2!$F$1:$F$3</definedName>
    <definedName name="tillæg">[1]Ark2!$F$1:$F$3</definedName>
    <definedName name="trin" localSheetId="1">[3]Ark2!$G$1:$G$2</definedName>
    <definedName name="trin">[1]Ark2!$G$1:$G$2</definedName>
    <definedName name="_xlnm.Print_Area" localSheetId="0">'Beregning barselsorlov'!$B$1:$I$61</definedName>
    <definedName name="vagttype" localSheetId="1">[3]Ark2!$C$1:$C$6</definedName>
    <definedName name="vagttype">[1]Ark2!$C$1:$C$5</definedName>
    <definedName name="årsag" localSheetId="1">[3]Ark2!$H$1:$H$15</definedName>
    <definedName name="årsag">[1]Ark2!$H$1:$H$7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1" i="1" l="1"/>
  <c r="B27" i="4" l="1"/>
  <c r="C27" i="4"/>
  <c r="D27" i="4"/>
  <c r="B28" i="4"/>
  <c r="C28" i="4"/>
  <c r="D28" i="4"/>
  <c r="B29" i="4"/>
  <c r="C29" i="4"/>
  <c r="D29" i="4"/>
  <c r="B30" i="4"/>
  <c r="C30" i="4"/>
  <c r="D30" i="4"/>
  <c r="B31" i="4"/>
  <c r="C31" i="4"/>
  <c r="D31" i="4"/>
  <c r="B32" i="4"/>
  <c r="C32" i="4"/>
  <c r="D32" i="4"/>
  <c r="B33" i="4"/>
  <c r="C33" i="4"/>
  <c r="D33" i="4"/>
  <c r="B34" i="4"/>
  <c r="C34" i="4"/>
  <c r="D34" i="4"/>
  <c r="B35" i="4"/>
  <c r="C35" i="4"/>
  <c r="D35" i="4"/>
  <c r="B36" i="4"/>
  <c r="C36" i="4"/>
  <c r="D36" i="4"/>
  <c r="B37" i="4"/>
  <c r="C37" i="4"/>
  <c r="D37" i="4"/>
  <c r="B38" i="4"/>
  <c r="C38" i="4"/>
  <c r="D38" i="4"/>
  <c r="B39" i="4"/>
  <c r="C39" i="4"/>
  <c r="D39" i="4"/>
  <c r="B40" i="4"/>
  <c r="C40" i="4"/>
  <c r="D40" i="4"/>
  <c r="B41" i="4"/>
  <c r="C41" i="4"/>
  <c r="D41" i="4"/>
  <c r="B42" i="4"/>
  <c r="C42" i="4"/>
  <c r="D42" i="4"/>
  <c r="B43" i="4"/>
  <c r="C43" i="4"/>
  <c r="D43" i="4"/>
  <c r="B44" i="4"/>
  <c r="C44" i="4"/>
  <c r="D44" i="4"/>
  <c r="B45" i="4"/>
  <c r="C45" i="4"/>
  <c r="D45" i="4"/>
  <c r="B46" i="4"/>
  <c r="C46" i="4"/>
  <c r="D46" i="4"/>
  <c r="B47" i="4"/>
  <c r="C47" i="4"/>
  <c r="D47" i="4"/>
  <c r="B48" i="4"/>
  <c r="C48" i="4"/>
  <c r="D48" i="4"/>
  <c r="B49" i="4"/>
  <c r="C49" i="4"/>
  <c r="D49" i="4"/>
  <c r="B50" i="4"/>
  <c r="C50" i="4"/>
  <c r="D50" i="4"/>
  <c r="B51" i="4"/>
  <c r="C51" i="4"/>
  <c r="D51" i="4"/>
  <c r="B52" i="4"/>
  <c r="C52" i="4"/>
  <c r="D52" i="4"/>
  <c r="B53" i="4"/>
  <c r="C53" i="4"/>
  <c r="D53" i="4"/>
  <c r="B54" i="4"/>
  <c r="C54" i="4"/>
  <c r="D54" i="4"/>
  <c r="B55" i="4"/>
  <c r="C55" i="4"/>
  <c r="D55" i="4"/>
  <c r="A2" i="4" l="1"/>
  <c r="A1" i="4"/>
  <c r="D26" i="4"/>
  <c r="C26" i="4"/>
  <c r="B26" i="4"/>
  <c r="A27" i="4" l="1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D22" i="4"/>
  <c r="K1" i="4" s="1"/>
  <c r="A26" i="4"/>
  <c r="F1" i="4"/>
  <c r="G1" i="4" s="1"/>
  <c r="D61" i="1" s="1"/>
  <c r="D13" i="4"/>
  <c r="H1" i="4" s="1"/>
  <c r="E29" i="1" l="1"/>
  <c r="M38" i="1"/>
  <c r="E39" i="1" s="1"/>
  <c r="E35" i="1"/>
  <c r="E45" i="1" l="1"/>
  <c r="E5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Gert Jensen</author>
    <author>Outlook</author>
    <author>gert verner jensen</author>
  </authors>
  <commentList>
    <comment ref="E2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skriv dato i formatet
15-03-2015</t>
        </r>
      </text>
    </comment>
    <comment ref="E3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skriv dato i formatet
15-03-2015</t>
        </r>
      </text>
    </comment>
    <comment ref="E49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Antal af feriedage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1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Antal af dage i 6. ferieuge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3" authorId="2" shapeId="0" xr:uid="{00000000-0006-0000-0000-000005000000}">
      <text>
        <r>
          <rPr>
            <b/>
            <sz val="8"/>
            <color indexed="81"/>
            <rFont val="Tahoma"/>
            <family val="2"/>
          </rPr>
          <t>Antal af omsorgsdage</t>
        </r>
      </text>
    </comment>
  </commentList>
</comments>
</file>

<file path=xl/sharedStrings.xml><?xml version="1.0" encoding="utf-8"?>
<sst xmlns="http://schemas.openxmlformats.org/spreadsheetml/2006/main" count="2231" uniqueCount="300">
  <si>
    <t>Orlov antal dage med løn i alt</t>
  </si>
  <si>
    <t>Orlov antal dage uden løn i alt</t>
  </si>
  <si>
    <t>Navn</t>
  </si>
  <si>
    <t>Forventet fødsel</t>
  </si>
  <si>
    <t>Start orlov tidligst</t>
  </si>
  <si>
    <t>Afholdelse af ferie</t>
  </si>
  <si>
    <t>Afholdelse af 6. ferieuge</t>
  </si>
  <si>
    <t>Afholdelse af omsorgsdage</t>
  </si>
  <si>
    <t>Område</t>
  </si>
  <si>
    <t>Instit./enhed/afdeling</t>
  </si>
  <si>
    <t>Afsnit</t>
  </si>
  <si>
    <t>Området</t>
  </si>
  <si>
    <t>Holbæk Sygehus</t>
  </si>
  <si>
    <t>khr-loen-team2@regionsjaelland.dk</t>
  </si>
  <si>
    <t>Næstved-Slagelse-Ringsted Sygehus</t>
  </si>
  <si>
    <t>Nykøbing Sygehus</t>
  </si>
  <si>
    <t>Psykiatrien</t>
  </si>
  <si>
    <t>Socialområdet</t>
  </si>
  <si>
    <t>Sygehusapoteket</t>
  </si>
  <si>
    <t>Koncern Service</t>
  </si>
  <si>
    <t>Koncern Økonomi</t>
  </si>
  <si>
    <t>Koncern HR</t>
  </si>
  <si>
    <t>Præhospital Center</t>
  </si>
  <si>
    <t>Koncern IT</t>
  </si>
  <si>
    <t>Ledelsessekretariat</t>
  </si>
  <si>
    <t>Regional Udvikling</t>
  </si>
  <si>
    <t>Regionsrådet</t>
  </si>
  <si>
    <t>Råd og nævn</t>
  </si>
  <si>
    <t>khr-loen-team1@regionsjaelland.dk</t>
  </si>
  <si>
    <t>Akutafdelingen - Køge</t>
  </si>
  <si>
    <t>Bakkegården</t>
  </si>
  <si>
    <t>Akutafdelingen - Slagelse</t>
  </si>
  <si>
    <t>Anæstesiologisk Afdeling - Køge</t>
  </si>
  <si>
    <t>KØK - Sekretariat</t>
  </si>
  <si>
    <t>Analyse &amp; Afregning</t>
  </si>
  <si>
    <t>*</t>
  </si>
  <si>
    <t>Innovation og Vækst</t>
  </si>
  <si>
    <t>Billeddiagnostisk Afdeling - Rosk.-Køge</t>
  </si>
  <si>
    <t>Budget</t>
  </si>
  <si>
    <t>Dermatologisk Afdeling - Roskilde</t>
  </si>
  <si>
    <t>Regnskab &amp; Finans</t>
  </si>
  <si>
    <t>Driftsafdelingen - Roskilde-Køge</t>
  </si>
  <si>
    <t>Kofoedsminde</t>
  </si>
  <si>
    <t>Sundhedsplatform</t>
  </si>
  <si>
    <t>Garantiklinikken - NSR sygehuse</t>
  </si>
  <si>
    <t>Generel - Roskilde/Køge</t>
  </si>
  <si>
    <t>Gynækologisk/Obstetrisk Afd. - Roskilde</t>
  </si>
  <si>
    <t>Hæmatologisk afdeling - Roskilde</t>
  </si>
  <si>
    <t>Kardiologisk Afdeling - Roskilde</t>
  </si>
  <si>
    <t>Stevnsfortet</t>
  </si>
  <si>
    <t>Klinisk Biokemi -Næstved-Slagelse-Nyk. F</t>
  </si>
  <si>
    <t>Klinisk Immunologi - Regional enhed</t>
  </si>
  <si>
    <t>Regionsdirektion</t>
  </si>
  <si>
    <t>Klinisk Mikrobiologi - Regional enhed</t>
  </si>
  <si>
    <t>Klinisk Fysiologisk/Nuklearmedicinsk Afd</t>
  </si>
  <si>
    <t>khr-loen-team4@regionsjaelland.dk</t>
  </si>
  <si>
    <t>Medicoteknik - Generel - A</t>
  </si>
  <si>
    <t>Medicinsk Afdeling - Køge</t>
  </si>
  <si>
    <t>Medicoteknik - Generel - B</t>
  </si>
  <si>
    <t>Ortopædkirurgi - Slagelse Næstved</t>
  </si>
  <si>
    <t>Medicinsk Afdeling - Roskilde</t>
  </si>
  <si>
    <t>PKO-ordning - Næst.-Slag.</t>
  </si>
  <si>
    <t>Neurologisk Afdeling - Roskilde</t>
  </si>
  <si>
    <t>Ortopædkirurgisk Afdeling - Køge</t>
  </si>
  <si>
    <t>Patologiafdelingen - Region Sjælland</t>
  </si>
  <si>
    <t>Plastikkirurgisk og Brystkirurgisk Afd.</t>
  </si>
  <si>
    <t>Pædiatrisk Afdeling - Roskilde</t>
  </si>
  <si>
    <t>Reumatologisk Afdeling - Rosk.-Køge</t>
  </si>
  <si>
    <t>Sekretariat - Sygehusled. - Rosk.-Køge</t>
  </si>
  <si>
    <t>Stab - Roskilde-Køge</t>
  </si>
  <si>
    <t>Øre-Næse-Hals-Kæbekir. Afd. - Rosk./Køge</t>
  </si>
  <si>
    <t>(dd-mm-åååå)</t>
  </si>
  <si>
    <t>dage</t>
  </si>
  <si>
    <t>hele uger</t>
  </si>
  <si>
    <t>Barselsorlov sidste dag med løn</t>
  </si>
  <si>
    <t>Andre fridage i forbindelse med orlovsperioden</t>
  </si>
  <si>
    <t>Barselsorlov sidste dag</t>
  </si>
  <si>
    <t>Orlovs sidste dag</t>
  </si>
  <si>
    <t>Cpr.nr./ medarb.nr.</t>
  </si>
  <si>
    <t>Ret op til 8 uge før fødsel</t>
  </si>
  <si>
    <t>Faktisk fødsel / modtagelse af barn</t>
  </si>
  <si>
    <t>Barselsorlov beregning før faktisk fødsel</t>
  </si>
  <si>
    <t>Barselsorlov beregning efter faktisk fødsel</t>
  </si>
  <si>
    <t>Afholdelse af barsel med løn</t>
  </si>
  <si>
    <t>Afholdelse af barsel før fødsel</t>
  </si>
  <si>
    <t>Barselsorlovs første dag efter fødslen</t>
  </si>
  <si>
    <t>Afholdelse af barsel uden løn</t>
  </si>
  <si>
    <t xml:space="preserve">pr. mail: </t>
  </si>
  <si>
    <t>Råds- og Direktionssekretariat</t>
  </si>
  <si>
    <t>Medicin 2 - Slagelse</t>
  </si>
  <si>
    <t>Klinisk Onkologisk Afdeling</t>
  </si>
  <si>
    <t>Urologisk Afdeling</t>
  </si>
  <si>
    <t>Øjenafdelingen</t>
  </si>
  <si>
    <t>Sjællands Universitetshospital</t>
  </si>
  <si>
    <t>Område1</t>
  </si>
  <si>
    <t>Område2</t>
  </si>
  <si>
    <t>Område3</t>
  </si>
  <si>
    <t>khr-loen-team5@regionsjaelland.dk</t>
  </si>
  <si>
    <t>Intern Kontrolenhed</t>
  </si>
  <si>
    <t>Administrativ Stab - NSR Sygehuse</t>
  </si>
  <si>
    <t>khr-loen-team8@regionsjaelland.dk</t>
  </si>
  <si>
    <t>khr-loen-team10@regionsjaelland.dk</t>
  </si>
  <si>
    <t>Akutafdelingen - Holbæk</t>
  </si>
  <si>
    <t>Psyk - Afd. for Børne- og Ungdomspsyk.</t>
  </si>
  <si>
    <t>Apo-Kvalitet</t>
  </si>
  <si>
    <t>PHC - Sekretariat 1</t>
  </si>
  <si>
    <t>IT Drift</t>
  </si>
  <si>
    <t>Anæstesiologisk Afdeling - Holbæk</t>
  </si>
  <si>
    <t>Sygehusledelse Nykøbing F.</t>
  </si>
  <si>
    <t>Psyk - Afd. for Retspsykiatri</t>
  </si>
  <si>
    <t>Bo og Naboskab Sydlolland</t>
  </si>
  <si>
    <t>Apo-Ledelsessekretariat</t>
  </si>
  <si>
    <t>PHC - Sekretariat 2</t>
  </si>
  <si>
    <t>Praksislæger fase 2+3</t>
  </si>
  <si>
    <t>IT Forretningsdialog</t>
  </si>
  <si>
    <t>khr-loen-team7@regionsjaelland.dk</t>
  </si>
  <si>
    <t>Arbejdsmedicinsk Afdeling - Holbæk</t>
  </si>
  <si>
    <t>Elsehus og Skelbakken</t>
  </si>
  <si>
    <t>PHC Ledelse 1</t>
  </si>
  <si>
    <t>IT Ledelsessekretariat</t>
  </si>
  <si>
    <t>khr-loen-team9@regionsjaelland.dk</t>
  </si>
  <si>
    <t>Driftsafdelingen - Holbæk</t>
  </si>
  <si>
    <t>Akutafdelingen - Nykøbing F.</t>
  </si>
  <si>
    <t>Psyk - Fælles</t>
  </si>
  <si>
    <t>Forsorgshjemmet Roskildehjemmet</t>
  </si>
  <si>
    <t>Apo-Produktion</t>
  </si>
  <si>
    <t>PHC Ledelse 2</t>
  </si>
  <si>
    <t>IT Stab</t>
  </si>
  <si>
    <t>Fysio- og Ergoterapiafdelingen - Holbæk</t>
  </si>
  <si>
    <t>Anæstesi - Nykøbing F.</t>
  </si>
  <si>
    <t>Psyk - Psykiatrien Syd</t>
  </si>
  <si>
    <t>Glim-Refugium</t>
  </si>
  <si>
    <t>IT Udvikling</t>
  </si>
  <si>
    <t>Generel - Holbæk</t>
  </si>
  <si>
    <t>Ejendomsdrift Nakskov (K)</t>
  </si>
  <si>
    <t>Psyk - Psykiatrien Øst</t>
  </si>
  <si>
    <t>Himmelev Behandlingshjem</t>
  </si>
  <si>
    <t>Gynækologisk/Obstetrisk Afd. - Holbæk</t>
  </si>
  <si>
    <t>khr-loen-team6@regionsjaelland.dk</t>
  </si>
  <si>
    <t>Kirurgisk Afdeling - Holbæk</t>
  </si>
  <si>
    <t>Fysio- ergoterapi - Nykøbing F.</t>
  </si>
  <si>
    <t>Platangårdens ungdomscenter</t>
  </si>
  <si>
    <t>khr-loen-team7-8@regionsjaelland.dk</t>
  </si>
  <si>
    <t>Klinisk Biokemisk Afdeling - Holbæk</t>
  </si>
  <si>
    <t>Gynækologi og Obstetrik - Nyk. F.</t>
  </si>
  <si>
    <t>Socialafdelingen</t>
  </si>
  <si>
    <t>Medicinsk Afdeling - Holbæk</t>
  </si>
  <si>
    <t>Intern medicin - Nykøbing F.</t>
  </si>
  <si>
    <t>SR Synscenter Refsnæs</t>
  </si>
  <si>
    <t>Ortopædkirurgisk Afdeling - Holbæk</t>
  </si>
  <si>
    <t>Klinisk Biokemisk Afdeling - SUH</t>
  </si>
  <si>
    <t>Radiologisk Afdeling - Holbæk</t>
  </si>
  <si>
    <t>Ortopædkirurgi - Nykøbing F.</t>
  </si>
  <si>
    <t>Stab - Holbæk</t>
  </si>
  <si>
    <t>Pædiatri - Nyk. F.</t>
  </si>
  <si>
    <t>Radiologi - Nykøbing F.</t>
  </si>
  <si>
    <t>Uddannelseslaboratorium (K)</t>
  </si>
  <si>
    <t>khr-loen-team9-10@regionsjaelland.dk</t>
  </si>
  <si>
    <t>Yngre lægers videreudd. Nykøbing F. (K)</t>
  </si>
  <si>
    <t>Data og udviklingsstøtte</t>
  </si>
  <si>
    <t xml:space="preserve"> Det Nære Sundhedsvæsen</t>
  </si>
  <si>
    <t>Sundhedsstrategisk Planlægning</t>
  </si>
  <si>
    <t>Det Nære Sundhedsvæsen</t>
  </si>
  <si>
    <t>Næstved Slagelse og Ringsted sygehuse</t>
  </si>
  <si>
    <t>Nykøbing F. sygehus</t>
  </si>
  <si>
    <t>Psykiatriområdet</t>
  </si>
  <si>
    <t>Apo-KF-Klinisk farmaci</t>
  </si>
  <si>
    <t>Præhospitalt Center</t>
  </si>
  <si>
    <t>PS Ledelse</t>
  </si>
  <si>
    <t>PHC - AMK Læger</t>
  </si>
  <si>
    <t>DU-chefer</t>
  </si>
  <si>
    <t>DNSV-Ledelse</t>
  </si>
  <si>
    <t>SSP Byg</t>
  </si>
  <si>
    <t>PHC - Befordringsservice</t>
  </si>
  <si>
    <t>DU-Køge</t>
  </si>
  <si>
    <t>Børne- og Ungeafdelingen - Holbæk</t>
  </si>
  <si>
    <t>Center for epidemiologisk forskning.</t>
  </si>
  <si>
    <t>Apo-Log-Logistik</t>
  </si>
  <si>
    <t>PHC - Fagsekretariat</t>
  </si>
  <si>
    <t>DU-Roskilde</t>
  </si>
  <si>
    <t>IT Informationssikkerhed</t>
  </si>
  <si>
    <t>Kvalitetsudvikling og sammenhæng</t>
  </si>
  <si>
    <t>DU-Sorø</t>
  </si>
  <si>
    <t>SSP Lægeuddannelse</t>
  </si>
  <si>
    <t>Forskning Fælles Nykøbing F. (K)</t>
  </si>
  <si>
    <t>Praksisenheden</t>
  </si>
  <si>
    <t>Lægeuddannelse Dynamu</t>
  </si>
  <si>
    <t>PHC - Vagtcentral</t>
  </si>
  <si>
    <t>Lægeuddannelse PUK</t>
  </si>
  <si>
    <t>Børne- &amp; Ungeafdelingen Slagelse</t>
  </si>
  <si>
    <t>STRING Sekretariatet</t>
  </si>
  <si>
    <t>SSP Plan</t>
  </si>
  <si>
    <t>Holbæk ledelse - Vicedirektører - Holb.</t>
  </si>
  <si>
    <t>SSP Sekretariat</t>
  </si>
  <si>
    <t>Ejend.dr. Kors. - Næst. Slag. Ring. (K)</t>
  </si>
  <si>
    <t>SSP Sundhed</t>
  </si>
  <si>
    <t>Fysio- og ergoterapi - NSR sygehuse</t>
  </si>
  <si>
    <t>Sundhed Patientvejledning</t>
  </si>
  <si>
    <t>Løn Fælles Nykøbing F. (K)</t>
  </si>
  <si>
    <t>Gynækologi og Obstetrik - Slagelse</t>
  </si>
  <si>
    <t>Medicoteknik</t>
  </si>
  <si>
    <t>IT-Sund-platform - Næst. Slag. Ring. (K)</t>
  </si>
  <si>
    <t>Rekrutteringsmidler (K)</t>
  </si>
  <si>
    <t>Sundhedsplatformen (K)</t>
  </si>
  <si>
    <t>Sygehusledelsen Stab - Nykøbing F.</t>
  </si>
  <si>
    <t>Uddannelsespulje (K)</t>
  </si>
  <si>
    <t>Kvalitetspulje fælleskt. NSR sygeh. (K)</t>
  </si>
  <si>
    <t>LISS-fælleskontoen - Næstved (K)</t>
  </si>
  <si>
    <t>Medicin 1 &amp; 3 - Slagelse</t>
  </si>
  <si>
    <t>NSR sygehuse forskning (K)</t>
  </si>
  <si>
    <t>Radiologi - Næstved Slagelse</t>
  </si>
  <si>
    <t>Sygehusledelse (STOP) - NSR sygehuse</t>
  </si>
  <si>
    <t>Sygehusledelse CHBL - NSR sygehuse</t>
  </si>
  <si>
    <t>Vordingborg Sygehus (P-nr.)</t>
  </si>
  <si>
    <t xml:space="preserve">Evt. spørgsmål skal rettes til din HR lønkonsulent i Løn og Forhandling eller  </t>
  </si>
  <si>
    <t>Indkøb produktion og logistik</t>
  </si>
  <si>
    <t>Steno Diabetes Center Sjælland</t>
  </si>
  <si>
    <t>Apo-Sygehusapoteket</t>
  </si>
  <si>
    <t>Forhandling</t>
  </si>
  <si>
    <t>Koncern Kommunikation og Presse</t>
  </si>
  <si>
    <t>Bruxelles</t>
  </si>
  <si>
    <t>Børn og unge</t>
  </si>
  <si>
    <t>Løn</t>
  </si>
  <si>
    <t>Bæredygtig udvikling</t>
  </si>
  <si>
    <t>Sammenhængende indsats</t>
  </si>
  <si>
    <t>CAMES (K)</t>
  </si>
  <si>
    <t>SP Analyse &amp; Afregning</t>
  </si>
  <si>
    <t>Styring og Analyse</t>
  </si>
  <si>
    <t>Sekretariat</t>
  </si>
  <si>
    <t>System og Digitalisering</t>
  </si>
  <si>
    <t>Jordforurening og Grundvandsbeskyttelse</t>
  </si>
  <si>
    <t>Teamledelse-DML</t>
  </si>
  <si>
    <t>Sårbare patienter</t>
  </si>
  <si>
    <t>Driftsafdelingen</t>
  </si>
  <si>
    <t>Uddannelse</t>
  </si>
  <si>
    <t>DU-SundhedsIT/SP</t>
  </si>
  <si>
    <t>Politik og Administration</t>
  </si>
  <si>
    <t>Uddannelse og kompetenceudvikling</t>
  </si>
  <si>
    <t>Finans &amp; Systemer</t>
  </si>
  <si>
    <t>Udvikling</t>
  </si>
  <si>
    <t>Sammenhæng og kompetencer</t>
  </si>
  <si>
    <t>Center for Multisygdom og Kronisk sygdom</t>
  </si>
  <si>
    <t>Regnskabsservice</t>
  </si>
  <si>
    <t>Vikarkorps</t>
  </si>
  <si>
    <t>SSP Sundhed - Ledelse</t>
  </si>
  <si>
    <t>Virksomhedsstyring</t>
  </si>
  <si>
    <t>Undersøgelser</t>
  </si>
  <si>
    <t>Gyn./obst. og pædiatrisk afd. - Nyk. F.</t>
  </si>
  <si>
    <t>Psyk. - Psykiatrien Vest</t>
  </si>
  <si>
    <t>Vækst &amp; Funding</t>
  </si>
  <si>
    <t>Tidlig opsporing af kræft</t>
  </si>
  <si>
    <t>SUH ledelse - Vicedirektører - Rosk.</t>
  </si>
  <si>
    <t>Sygehusledelse AGRL - NSR sygehuse</t>
  </si>
  <si>
    <t>Psyk - AFS - Læger (VP)</t>
  </si>
  <si>
    <t>Psyk - Driftsafdelingen</t>
  </si>
  <si>
    <t>Indkøb produktion og logistik - Niv. 1</t>
  </si>
  <si>
    <t>IP Indkøb - Niveau 2</t>
  </si>
  <si>
    <t>Borger og specialistrådgivning</t>
  </si>
  <si>
    <t>IP JKU og ISK - Niv. 3</t>
  </si>
  <si>
    <t>Digital transformation</t>
  </si>
  <si>
    <t>Anæstesien Slagelse Næstved</t>
  </si>
  <si>
    <t>IP Tran. Areal Køk. Kant. Vask - N2</t>
  </si>
  <si>
    <t>DNSV Administration</t>
  </si>
  <si>
    <t>IP Arealpleje - Niv.3</t>
  </si>
  <si>
    <t>DNSV E-hospital</t>
  </si>
  <si>
    <t>IP Køkken - Holbæk - Niv.3</t>
  </si>
  <si>
    <t>Driftsafdelingen - NSR Sygehuse</t>
  </si>
  <si>
    <t>IP Køkken - Kantinen - Niv.3</t>
  </si>
  <si>
    <t>Forskning og klinisk kvalitet</t>
  </si>
  <si>
    <t>IP Køkken - Slagelse Niv.3</t>
  </si>
  <si>
    <t>Jura overenskomst og praksisområde</t>
  </si>
  <si>
    <t>IP Køkken - Stab - Fælles</t>
  </si>
  <si>
    <t>Kap-S</t>
  </si>
  <si>
    <t>Kirurgisk Afdeling - Køge - SUH</t>
  </si>
  <si>
    <t>IP Transport Niv.3.</t>
  </si>
  <si>
    <t>IP Vaskeri Nyk. F. Niv. 3</t>
  </si>
  <si>
    <t>Nærklinik</t>
  </si>
  <si>
    <t>IP Vaskeri Sorø - Niv. 3</t>
  </si>
  <si>
    <t>Kirurgisk afdeling - Slagelse</t>
  </si>
  <si>
    <t>IP Udvikling og Regionshus - Niv.2</t>
  </si>
  <si>
    <t>IP Regionshus Niv.3</t>
  </si>
  <si>
    <t>Praksislæger fase 2+3 (Nord)</t>
  </si>
  <si>
    <t>IP Udvikling - Sorø</t>
  </si>
  <si>
    <t>Praksislæger fase 2+3 (Syd)</t>
  </si>
  <si>
    <t>IP Økonomi - Sorø Niv. 2</t>
  </si>
  <si>
    <t>Regionale udviklings programmer</t>
  </si>
  <si>
    <t>Regionens tandpleje</t>
  </si>
  <si>
    <t>Sekretariat og udvalgsbetjening</t>
  </si>
  <si>
    <t>Økonomi</t>
  </si>
  <si>
    <t>Øvrige</t>
  </si>
  <si>
    <t>Sygehusledelse HJ - NSR Sygehuse</t>
  </si>
  <si>
    <t>nytårsdag</t>
  </si>
  <si>
    <t>skærtorsdag</t>
  </si>
  <si>
    <t>langfredag</t>
  </si>
  <si>
    <t>2. påskedag</t>
  </si>
  <si>
    <t>bededag</t>
  </si>
  <si>
    <t>Kr. himmelfartsdag</t>
  </si>
  <si>
    <t>2. pinsedag</t>
  </si>
  <si>
    <t>juledag</t>
  </si>
  <si>
    <t>2. juledag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</si>
</sst>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name val="Georgia"/>
      <family val="1"/>
    </font>
    <font>
      <sz val="12"/>
      <name val="Georgia"/>
      <family val="1"/>
    </font>
    <font>
      <b/>
      <sz val="10"/>
      <name val="Georgia"/>
      <family val="1"/>
    </font>
    <font>
      <b/>
      <sz val="12"/>
      <color theme="0"/>
      <name val="Georgia"/>
      <family val="1"/>
    </font>
    <font>
      <sz val="10"/>
      <name val="Trebuchet MS"/>
      <family val="2"/>
    </font>
    <font>
      <sz val="10"/>
      <name val="Verdana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color theme="0"/>
      <name val="Georgia"/>
      <family val="1"/>
    </font>
    <font>
      <sz val="12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sz val="10"/>
      <color theme="1"/>
      <name val="Courier New"/>
      <family val="3"/>
    </font>
    <font>
      <sz val="1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0"/>
      <color rgb="FF0070C0"/>
      <name val="Georgia"/>
      <family val="1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85A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/>
    <xf numFmtId="0" fontId="28" fillId="0" borderId="0"/>
    <xf numFmtId="0" fontId="19" fillId="0" borderId="0"/>
  </cellStyleXfs>
  <cellXfs count="93">
    <xf numFmtId="0" fontId="0" fillId="0" borderId="0" xfId="0"/>
    <xf numFmtId="0" fontId="7" fillId="4" borderId="0" xfId="0" applyFont="1" applyFill="1"/>
    <xf numFmtId="0" fontId="7" fillId="4" borderId="7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14" fillId="0" borderId="0" xfId="2" applyAlignment="1" applyProtection="1"/>
    <xf numFmtId="0" fontId="16" fillId="0" borderId="0" xfId="2" applyFont="1" applyBorder="1" applyAlignment="1" applyProtection="1">
      <alignment horizontal="center" vertical="center"/>
    </xf>
    <xf numFmtId="0" fontId="16" fillId="7" borderId="0" xfId="2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4" borderId="0" xfId="0" applyFont="1" applyFill="1"/>
    <xf numFmtId="0" fontId="10" fillId="4" borderId="0" xfId="0" applyFont="1" applyFill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7" fillId="4" borderId="7" xfId="0" applyFont="1" applyFill="1" applyBorder="1"/>
    <xf numFmtId="0" fontId="10" fillId="4" borderId="6" xfId="0" applyFont="1" applyFill="1" applyBorder="1" applyAlignment="1">
      <alignment horizontal="center" vertical="center"/>
    </xf>
    <xf numFmtId="0" fontId="7" fillId="4" borderId="8" xfId="0" applyFont="1" applyFill="1" applyBorder="1"/>
    <xf numFmtId="0" fontId="7" fillId="4" borderId="9" xfId="0" applyFont="1" applyFill="1" applyBorder="1"/>
    <xf numFmtId="0" fontId="7" fillId="4" borderId="10" xfId="0" applyFont="1" applyFill="1" applyBorder="1"/>
    <xf numFmtId="0" fontId="7" fillId="4" borderId="11" xfId="0" applyFont="1" applyFill="1" applyBorder="1"/>
    <xf numFmtId="0" fontId="21" fillId="0" borderId="0" xfId="0" applyFont="1"/>
    <xf numFmtId="0" fontId="22" fillId="0" borderId="0" xfId="0" applyFont="1"/>
    <xf numFmtId="0" fontId="21" fillId="4" borderId="4" xfId="0" applyFont="1" applyFill="1" applyBorder="1"/>
    <xf numFmtId="0" fontId="21" fillId="4" borderId="5" xfId="0" applyFont="1" applyFill="1" applyBorder="1"/>
    <xf numFmtId="0" fontId="8" fillId="4" borderId="5" xfId="0" applyFont="1" applyFill="1" applyBorder="1"/>
    <xf numFmtId="0" fontId="21" fillId="4" borderId="6" xfId="0" applyFont="1" applyFill="1" applyBorder="1"/>
    <xf numFmtId="0" fontId="21" fillId="4" borderId="8" xfId="0" applyFont="1" applyFill="1" applyBorder="1"/>
    <xf numFmtId="0" fontId="21" fillId="4" borderId="9" xfId="0" applyFont="1" applyFill="1" applyBorder="1"/>
    <xf numFmtId="0" fontId="21" fillId="4" borderId="10" xfId="0" applyFont="1" applyFill="1" applyBorder="1"/>
    <xf numFmtId="0" fontId="21" fillId="4" borderId="11" xfId="0" applyFont="1" applyFill="1" applyBorder="1"/>
    <xf numFmtId="0" fontId="21" fillId="4" borderId="0" xfId="0" applyFont="1" applyFill="1"/>
    <xf numFmtId="14" fontId="7" fillId="0" borderId="1" xfId="0" applyNumberFormat="1" applyFont="1" applyBorder="1" applyProtection="1">
      <protection locked="0"/>
    </xf>
    <xf numFmtId="0" fontId="8" fillId="4" borderId="0" xfId="0" applyFont="1" applyFill="1"/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14" fontId="7" fillId="4" borderId="1" xfId="0" applyNumberFormat="1" applyFont="1" applyFill="1" applyBorder="1"/>
    <xf numFmtId="0" fontId="21" fillId="4" borderId="7" xfId="0" applyFont="1" applyFill="1" applyBorder="1"/>
    <xf numFmtId="14" fontId="7" fillId="4" borderId="0" xfId="0" applyNumberFormat="1" applyFont="1" applyFill="1" applyAlignment="1">
      <alignment horizontal="center"/>
    </xf>
    <xf numFmtId="0" fontId="7" fillId="0" borderId="0" xfId="0" applyFont="1"/>
    <xf numFmtId="14" fontId="0" fillId="0" borderId="0" xfId="0" applyNumberFormat="1"/>
    <xf numFmtId="14" fontId="7" fillId="4" borderId="1" xfId="0" applyNumberFormat="1" applyFont="1" applyFill="1" applyBorder="1" applyAlignment="1">
      <alignment horizontal="right"/>
    </xf>
    <xf numFmtId="0" fontId="7" fillId="0" borderId="1" xfId="0" applyFont="1" applyBorder="1" applyAlignment="1" applyProtection="1">
      <alignment horizontal="right"/>
      <protection locked="0"/>
    </xf>
    <xf numFmtId="0" fontId="20" fillId="0" borderId="7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27" fillId="0" borderId="0" xfId="0" applyFont="1" applyAlignment="1">
      <alignment horizontal="left"/>
    </xf>
    <xf numFmtId="0" fontId="1" fillId="0" borderId="0" xfId="8"/>
    <xf numFmtId="0" fontId="1" fillId="10" borderId="0" xfId="8" applyFill="1"/>
    <xf numFmtId="0" fontId="25" fillId="6" borderId="0" xfId="8" applyFont="1" applyFill="1"/>
    <xf numFmtId="0" fontId="1" fillId="11" borderId="0" xfId="8" applyFill="1"/>
    <xf numFmtId="0" fontId="1" fillId="0" borderId="0" xfId="9"/>
    <xf numFmtId="0" fontId="1" fillId="12" borderId="0" xfId="9" applyFill="1"/>
    <xf numFmtId="0" fontId="11" fillId="2" borderId="1" xfId="8" applyFont="1" applyFill="1" applyBorder="1"/>
    <xf numFmtId="0" fontId="1" fillId="6" borderId="0" xfId="9" applyFill="1"/>
    <xf numFmtId="0" fontId="1" fillId="13" borderId="0" xfId="8" applyFill="1"/>
    <xf numFmtId="0" fontId="1" fillId="14" borderId="0" xfId="8" applyFill="1"/>
    <xf numFmtId="0" fontId="6" fillId="0" borderId="0" xfId="8" applyFont="1"/>
    <xf numFmtId="0" fontId="12" fillId="0" borderId="0" xfId="8" applyFont="1"/>
    <xf numFmtId="0" fontId="13" fillId="0" borderId="0" xfId="9" applyFont="1" applyAlignment="1">
      <alignment horizontal="left"/>
    </xf>
    <xf numFmtId="0" fontId="19" fillId="0" borderId="0" xfId="10"/>
    <xf numFmtId="0" fontId="15" fillId="0" borderId="0" xfId="8" applyFont="1" applyAlignment="1">
      <alignment horizontal="center" vertical="center"/>
    </xf>
    <xf numFmtId="0" fontId="13" fillId="0" borderId="0" xfId="10" applyFont="1" applyAlignment="1">
      <alignment horizontal="left"/>
    </xf>
    <xf numFmtId="0" fontId="15" fillId="0" borderId="0" xfId="10" applyFont="1" applyAlignment="1">
      <alignment horizontal="left"/>
    </xf>
    <xf numFmtId="0" fontId="17" fillId="0" borderId="0" xfId="10" applyFont="1" applyAlignment="1">
      <alignment horizontal="left" indent="1"/>
    </xf>
    <xf numFmtId="0" fontId="28" fillId="0" borderId="0" xfId="11"/>
    <xf numFmtId="0" fontId="17" fillId="0" borderId="0" xfId="9" applyFont="1" applyAlignment="1">
      <alignment horizontal="left" indent="1"/>
    </xf>
    <xf numFmtId="0" fontId="1" fillId="11" borderId="0" xfId="9" applyFill="1"/>
    <xf numFmtId="164" fontId="1" fillId="0" borderId="0" xfId="8" applyNumberFormat="1"/>
    <xf numFmtId="0" fontId="18" fillId="8" borderId="0" xfId="8" applyFont="1" applyFill="1" applyAlignment="1">
      <alignment horizontal="left" indent="1"/>
    </xf>
    <xf numFmtId="0" fontId="18" fillId="6" borderId="0" xfId="8" applyFont="1" applyFill="1" applyAlignment="1">
      <alignment horizontal="left" indent="1"/>
    </xf>
    <xf numFmtId="0" fontId="18" fillId="13" borderId="0" xfId="8" applyFont="1" applyFill="1" applyAlignment="1">
      <alignment horizontal="left" indent="1"/>
    </xf>
    <xf numFmtId="0" fontId="18" fillId="14" borderId="0" xfId="8" applyFont="1" applyFill="1" applyAlignment="1">
      <alignment horizontal="left" indent="1"/>
    </xf>
    <xf numFmtId="0" fontId="24" fillId="0" borderId="0" xfId="8" applyFont="1" applyAlignment="1">
      <alignment horizontal="left" vertical="center"/>
    </xf>
    <xf numFmtId="14" fontId="26" fillId="9" borderId="0" xfId="11" applyNumberFormat="1" applyFont="1" applyFill="1"/>
    <xf numFmtId="0" fontId="13" fillId="0" borderId="0" xfId="11" applyFont="1" applyAlignment="1">
      <alignment horizontal="left"/>
    </xf>
    <xf numFmtId="0" fontId="15" fillId="0" borderId="0" xfId="11" applyFont="1" applyAlignment="1">
      <alignment horizontal="left"/>
    </xf>
    <xf numFmtId="0" fontId="15" fillId="0" borderId="0" xfId="11" applyFont="1"/>
    <xf numFmtId="0" fontId="15" fillId="0" borderId="0" xfId="11" applyFont="1" applyAlignment="1">
      <alignment horizontal="center" vertical="center"/>
    </xf>
    <xf numFmtId="0" fontId="0" fillId="0" borderId="0" xfId="11" applyFont="1"/>
    <xf numFmtId="0" fontId="17" fillId="0" borderId="0" xfId="11" applyFont="1" applyAlignment="1">
      <alignment horizontal="left" indent="1"/>
    </xf>
    <xf numFmtId="0" fontId="19" fillId="0" borderId="0" xfId="12"/>
    <xf numFmtId="0" fontId="17" fillId="6" borderId="0" xfId="11" applyFont="1" applyFill="1" applyAlignment="1">
      <alignment horizontal="left" indent="1"/>
    </xf>
    <xf numFmtId="0" fontId="12" fillId="0" borderId="0" xfId="11" applyFont="1"/>
    <xf numFmtId="0" fontId="0" fillId="6" borderId="0" xfId="11" applyFont="1" applyFill="1"/>
    <xf numFmtId="0" fontId="17" fillId="4" borderId="0" xfId="11" applyFont="1" applyFill="1" applyAlignment="1">
      <alignment horizontal="left" indent="1"/>
    </xf>
    <xf numFmtId="0" fontId="10" fillId="5" borderId="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left"/>
    </xf>
    <xf numFmtId="0" fontId="20" fillId="9" borderId="0" xfId="0" applyFont="1" applyFill="1" applyAlignment="1">
      <alignment horizontal="left"/>
    </xf>
    <xf numFmtId="0" fontId="7" fillId="4" borderId="7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8" fillId="0" borderId="0" xfId="0" applyFont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left"/>
      <protection locked="0"/>
    </xf>
  </cellXfs>
  <cellStyles count="13">
    <cellStyle name="Link" xfId="2" builtinId="8"/>
    <cellStyle name="Normal" xfId="0" builtinId="0"/>
    <cellStyle name="Normal 2" xfId="3" xr:uid="{00000000-0005-0000-0000-000002000000}"/>
    <cellStyle name="Normal 3" xfId="4" xr:uid="{00000000-0005-0000-0000-000003000000}"/>
    <cellStyle name="Normal 3 2" xfId="5" xr:uid="{00000000-0005-0000-0000-000004000000}"/>
    <cellStyle name="Normal 4" xfId="1" xr:uid="{00000000-0005-0000-0000-000005000000}"/>
    <cellStyle name="Normal 4 2" xfId="7" xr:uid="{00000000-0005-0000-0000-000006000000}"/>
    <cellStyle name="Normal 4 2 2" xfId="9" xr:uid="{00000000-0005-0000-0000-000007000000}"/>
    <cellStyle name="Normal 5" xfId="6" xr:uid="{00000000-0005-0000-0000-000008000000}"/>
    <cellStyle name="Normal 5 2" xfId="10" xr:uid="{00000000-0005-0000-0000-000009000000}"/>
    <cellStyle name="Normal 6" xfId="8" xr:uid="{00000000-0005-0000-0000-00000A000000}"/>
    <cellStyle name="Normal 6 2" xfId="11" xr:uid="{00000000-0005-0000-0000-00000B000000}"/>
    <cellStyle name="Normal 6 2 2" xfId="12" xr:uid="{00000000-0005-0000-0000-00000C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28575</xdr:rowOff>
    </xdr:from>
    <xdr:to>
      <xdr:col>8</xdr:col>
      <xdr:colOff>651102</xdr:colOff>
      <xdr:row>5</xdr:row>
      <xdr:rowOff>123825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425" y="28575"/>
          <a:ext cx="3137127" cy="1019175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2</xdr:row>
      <xdr:rowOff>9526</xdr:rowOff>
    </xdr:from>
    <xdr:to>
      <xdr:col>5</xdr:col>
      <xdr:colOff>638175</xdr:colOff>
      <xdr:row>8</xdr:row>
      <xdr:rowOff>104775</xdr:rowOff>
    </xdr:to>
    <xdr:sp macro="" textlink="" fLocksText="0">
      <xdr:nvSpPr>
        <xdr:cNvPr id="9" name="AutoShape 5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314325" y="361951"/>
          <a:ext cx="5076825" cy="1238249"/>
        </a:xfrm>
        <a:prstGeom prst="roundRect">
          <a:avLst>
            <a:gd name="adj" fmla="val 16667"/>
          </a:avLst>
        </a:prstGeom>
        <a:solidFill>
          <a:srgbClr val="0085A1">
            <a:alpha val="70000"/>
          </a:srgbClr>
        </a:solidFill>
        <a:ln>
          <a:noFill/>
          <a:headEnd/>
          <a:tailEnd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36576" tIns="22860" rIns="36576" bIns="0" anchor="t" upright="1"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 rtl="0">
            <a:defRPr sz="1000"/>
          </a:pPr>
          <a:endParaRPr lang="da-DK" sz="1000" b="1" i="0" u="none" strike="noStrike" cap="none" spc="0" baseline="0">
            <a:ln w="50800">
              <a:solidFill>
                <a:schemeClr val="accent6">
                  <a:lumMod val="40000"/>
                  <a:lumOff val="60000"/>
                </a:schemeClr>
              </a:solidFill>
            </a:ln>
            <a:solidFill>
              <a:schemeClr val="bg1">
                <a:shade val="50000"/>
              </a:schemeClr>
            </a:solidFill>
            <a:effectLst/>
            <a:latin typeface="Georgia"/>
          </a:endParaRPr>
        </a:p>
        <a:p>
          <a:pPr algn="ctr" rtl="0">
            <a:defRPr sz="1000"/>
          </a:pPr>
          <a:endParaRPr lang="da-DK" sz="2000" b="0" i="0" u="none" strike="noStrike" baseline="0">
            <a:solidFill>
              <a:srgbClr val="FFFFFF"/>
            </a:solidFill>
            <a:latin typeface="Georgia"/>
            <a:ea typeface="+mn-ea"/>
            <a:cs typeface="+mn-cs"/>
          </a:endParaRPr>
        </a:p>
        <a:p>
          <a:pPr algn="ctr" rtl="0">
            <a:defRPr sz="1000"/>
          </a:pPr>
          <a:r>
            <a:rPr lang="da-DK" sz="2400" b="0" i="0" u="none" strike="noStrike" baseline="0">
              <a:solidFill>
                <a:srgbClr val="FFFFFF"/>
              </a:solidFill>
              <a:latin typeface="Georgia"/>
              <a:ea typeface="+mn-ea"/>
              <a:cs typeface="+mn-cs"/>
            </a:rPr>
            <a:t>Beregning barselsorlov/adoption</a:t>
          </a:r>
          <a:endParaRPr lang="da-DK" sz="2400" b="0" i="0" u="none" strike="noStrike" baseline="0">
            <a:solidFill>
              <a:sysClr val="windowText" lastClr="000000"/>
            </a:solidFill>
            <a:latin typeface="Georgia"/>
            <a:ea typeface="+mn-ea"/>
            <a:cs typeface="+mn-cs"/>
          </a:endParaRPr>
        </a:p>
      </xdr:txBody>
    </xdr:sp>
    <xdr:clientData fLocksWithSheet="0"/>
  </xdr:twoCellAnchor>
  <xdr:twoCellAnchor>
    <xdr:from>
      <xdr:col>1</xdr:col>
      <xdr:colOff>66675</xdr:colOff>
      <xdr:row>2</xdr:row>
      <xdr:rowOff>0</xdr:rowOff>
    </xdr:from>
    <xdr:to>
      <xdr:col>2</xdr:col>
      <xdr:colOff>590550</xdr:colOff>
      <xdr:row>6</xdr:row>
      <xdr:rowOff>123825</xdr:rowOff>
    </xdr:to>
    <xdr:sp macro="" textlink="">
      <xdr:nvSpPr>
        <xdr:cNvPr id="11" name="Diagonal strib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52425" y="352425"/>
          <a:ext cx="904875" cy="885825"/>
        </a:xfrm>
        <a:prstGeom prst="diagStripe">
          <a:avLst/>
        </a:prstGeom>
        <a:solidFill>
          <a:srgbClr val="D4DF4D"/>
        </a:solidFill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a-DK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Blankette%20i%20gang\Skemaer%202013\personaleblanket%20Region%20Sj&#230;llan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.regionsjaelland.dk/personale/min%20ans&#230;ttelse/blanketter/Documents/1%20Skabelon%20Bas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.regionsjaelland.dk/personale/min%20ans&#230;ttelse/blanketter/Documents/Personaleblanket-till&#230;g%20til%20ans&#230;ttelsesbrev.xlt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ansættelse"/>
      <sheetName val="ændring"/>
      <sheetName val="fratrædelse"/>
      <sheetName val="orlov"/>
      <sheetName val="Ark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1">
          <cell r="A1" t="str">
            <v>Månedsløn bagud</v>
          </cell>
          <cell r="C1" t="str">
            <v>Dagvagt</v>
          </cell>
          <cell r="E1" t="str">
            <v>Ja</v>
          </cell>
          <cell r="F1" t="str">
            <v>F</v>
          </cell>
          <cell r="G1" t="str">
            <v>Trin</v>
          </cell>
          <cell r="H1" t="str">
            <v>Forlængelse af ansættelsen</v>
          </cell>
          <cell r="L1" t="str">
            <v>Tjenestefihed uden løn</v>
          </cell>
          <cell r="M1" t="str">
            <v>Andet arbejde</v>
          </cell>
        </row>
        <row r="2">
          <cell r="A2" t="str">
            <v>Månedsløn forud</v>
          </cell>
          <cell r="C2" t="str">
            <v>Aftenvagt</v>
          </cell>
          <cell r="E2" t="str">
            <v>Nej</v>
          </cell>
          <cell r="F2" t="str">
            <v>K</v>
          </cell>
          <cell r="G2" t="str">
            <v>kr.</v>
          </cell>
          <cell r="H2" t="str">
            <v>Fastansættelse</v>
          </cell>
          <cell r="L2" t="str">
            <v>Tjenestefrihed med løn</v>
          </cell>
          <cell r="M2" t="str">
            <v>Andet arbejde i Region Sjælland</v>
          </cell>
        </row>
        <row r="3">
          <cell r="A3" t="str">
            <v>Måneds-/ timeløn</v>
          </cell>
          <cell r="C3" t="str">
            <v>Nattevagt</v>
          </cell>
          <cell r="F3" t="str">
            <v>Z</v>
          </cell>
          <cell r="H3" t="str">
            <v>Arbejdstidsnorm pr. uge</v>
          </cell>
          <cell r="L3" t="str">
            <v>Orlov uden løn</v>
          </cell>
          <cell r="M3" t="str">
            <v>Efterløn</v>
          </cell>
        </row>
        <row r="4">
          <cell r="C4" t="str">
            <v>Skiftende</v>
          </cell>
          <cell r="H4" t="str">
            <v>Overflytning</v>
          </cell>
          <cell r="L4" t="str">
            <v>Orlov med løn</v>
          </cell>
          <cell r="M4" t="str">
            <v>Efterløn (forlader arbejdsmarket)</v>
          </cell>
        </row>
        <row r="5">
          <cell r="C5" t="str">
            <v>Ansvarshavende aften/nat</v>
          </cell>
          <cell r="H5" t="str">
            <v>Konstitution</v>
          </cell>
          <cell r="M5" t="str">
            <v>Eget ønske</v>
          </cell>
        </row>
        <row r="6">
          <cell r="A6" t="str">
            <v>Nyansættelse</v>
          </cell>
          <cell r="H6" t="str">
            <v>Fri telefon</v>
          </cell>
          <cell r="M6" t="str">
            <v>Emigration</v>
          </cell>
        </row>
        <row r="7">
          <cell r="A7" t="str">
            <v>Overflytning</v>
          </cell>
          <cell r="H7" t="str">
            <v>Ændring af vagttype</v>
          </cell>
          <cell r="M7" t="str">
            <v>Orlov/uddannelse</v>
          </cell>
        </row>
        <row r="8">
          <cell r="M8" t="str">
            <v>Pension</v>
          </cell>
        </row>
        <row r="9">
          <cell r="M9" t="str">
            <v>Pension (forlader arbejdsmarket)</v>
          </cell>
        </row>
        <row r="10">
          <cell r="A10" t="str">
            <v>For.</v>
          </cell>
          <cell r="M10" t="str">
            <v>Sygdom</v>
          </cell>
        </row>
        <row r="11">
          <cell r="A11" t="str">
            <v>Ind.</v>
          </cell>
          <cell r="M11" t="str">
            <v>Værnepligt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Å2"/>
      <sheetName val="BLÅ"/>
      <sheetName val="GRÅ"/>
      <sheetName val=" område"/>
      <sheetName val="NSR"/>
      <sheetName val="SU"/>
      <sheetName val="HO"/>
      <sheetName val="NY"/>
      <sheetName val="Psyk"/>
      <sheetName val="SOC"/>
      <sheetName val="APO"/>
      <sheetName val="KS"/>
      <sheetName val="KØ"/>
      <sheetName val="KHR"/>
      <sheetName val="PRÆ"/>
      <sheetName val="PRIM"/>
      <sheetName val="IT"/>
      <sheetName val="LED"/>
      <sheetName val="RU"/>
      <sheetName val="KU"/>
      <sheetName val="PFI"/>
      <sheetName val="IKE"/>
      <sheetName val="RS"/>
    </sheetNames>
    <sheetDataSet>
      <sheetData sheetId="0"/>
      <sheetData sheetId="1"/>
      <sheetData sheetId="2"/>
      <sheetData sheetId="3">
        <row r="3">
          <cell r="B3" t="str">
            <v>khr-loen-team2@regionsjaelland.dk</v>
          </cell>
        </row>
        <row r="24">
          <cell r="A24" t="str">
            <v>Akutafdelingen - Køge</v>
          </cell>
          <cell r="B24" t="str">
            <v>Gynækologisk/Obstetrisk Afd. - Roskilde-ROGYOB</v>
          </cell>
        </row>
        <row r="25">
          <cell r="A25" t="str">
            <v>Anæstesiologisk Afdeling - Køge</v>
          </cell>
          <cell r="B25" t="str">
            <v>Af. for fød. 2 - Gyn og  Obs - Rosk.(VP)-ROGYOBAFF2</v>
          </cell>
        </row>
        <row r="26">
          <cell r="A26" t="str">
            <v>Anæstesiologisk Afdeling - Roskilde</v>
          </cell>
          <cell r="B26" t="str">
            <v>Afs for fød. 3 - Gyn og  Obs - Rosk.(VP)-ROGYOBAFF3</v>
          </cell>
        </row>
        <row r="27">
          <cell r="A27" t="str">
            <v>Billeddiagnostisk Afdeling - Rosk.-Køge</v>
          </cell>
          <cell r="B27" t="str">
            <v>Dagkirurgisk - Gyn/Obs - Roskilde-ROGYOBDAGK</v>
          </cell>
        </row>
        <row r="28">
          <cell r="A28" t="str">
            <v>Dermatologisk Afdeling - Roskilde</v>
          </cell>
          <cell r="B28" t="str">
            <v>Forskning - Gyn/Obs - Roskilde-ROGYOBFORS</v>
          </cell>
        </row>
        <row r="29">
          <cell r="A29" t="str">
            <v>Driftsafdelingen - Roskilde-Køge</v>
          </cell>
          <cell r="B29" t="str">
            <v>Fælles - Gyn/Obs - Roskilde-ROGYOBFÆLL</v>
          </cell>
        </row>
        <row r="30">
          <cell r="A30" t="str">
            <v>Generel - Roskilde/Køge</v>
          </cell>
          <cell r="B30" t="str">
            <v>Fælles3 - Gynæ. og  Obstet. - Rosk. (VP)-ROGYOBFÆL3</v>
          </cell>
        </row>
        <row r="31">
          <cell r="A31" t="str">
            <v>Gynækologisk/Obstetrisk Afd. - Roskilde</v>
          </cell>
          <cell r="B31" t="str">
            <v>Fødende FG - Gyn/Obs - Roskilde-ROGYOBFG</v>
          </cell>
        </row>
        <row r="32">
          <cell r="A32" t="str">
            <v>Hæmatologisk afdeling - Roskilde</v>
          </cell>
          <cell r="B32" t="str">
            <v>SP Fødende FG - Gyn/Obs - Roskilde-SPROGYOBFG</v>
          </cell>
        </row>
        <row r="33">
          <cell r="A33" t="str">
            <v>Kardiologisk Afdeling - Roskilde</v>
          </cell>
          <cell r="B33" t="str">
            <v>Gynækologi G76 - Gyn/Obs - Roskilde-ROGYOBG76</v>
          </cell>
        </row>
        <row r="34">
          <cell r="A34" t="str">
            <v>Kirurgisk Afdeling - Køge/Roskilde</v>
          </cell>
          <cell r="B34" t="str">
            <v>Instruk.jordemoder - Gyn/Obs - Roskilde-ROGYOBINJO</v>
          </cell>
        </row>
        <row r="35">
          <cell r="A35" t="str">
            <v>Klinisk Biokemisk Afdeling - SUH</v>
          </cell>
          <cell r="B35" t="str">
            <v>Lægesekretær - Gyn/Obs - Roskilde-ROGYOBLÆSE</v>
          </cell>
        </row>
        <row r="36">
          <cell r="A36" t="str">
            <v>Klinisk Fysiologisk/Nuklearmedicinsk Afd</v>
          </cell>
          <cell r="B36" t="str">
            <v>Svanger/barsel G73 - Gyn/Obs - Roskilde-ROGYOBG73</v>
          </cell>
        </row>
        <row r="37">
          <cell r="A37" t="str">
            <v>Klinisk Onkologisk Afdeling</v>
          </cell>
          <cell r="B37" t="str">
            <v>*</v>
          </cell>
        </row>
        <row r="38">
          <cell r="A38" t="str">
            <v>Medicinsk Afdeling - Køge</v>
          </cell>
          <cell r="B38" t="str">
            <v>*</v>
          </cell>
        </row>
        <row r="39">
          <cell r="A39" t="str">
            <v>Medicinsk Afdeling - Roskilde</v>
          </cell>
          <cell r="B39" t="str">
            <v>*</v>
          </cell>
        </row>
        <row r="40">
          <cell r="A40" t="str">
            <v>Neurologisk Afdeling - Roskilde</v>
          </cell>
          <cell r="B40" t="str">
            <v>*</v>
          </cell>
        </row>
        <row r="41">
          <cell r="A41" t="str">
            <v>Ortopædkirurgisk Afdeling - Køge</v>
          </cell>
          <cell r="B41" t="str">
            <v>*</v>
          </cell>
        </row>
        <row r="42">
          <cell r="A42" t="str">
            <v>Patologiafdelingen - Region Sjælland</v>
          </cell>
          <cell r="B42" t="str">
            <v>*</v>
          </cell>
        </row>
        <row r="43">
          <cell r="A43" t="str">
            <v>Plastikkirurgisk og Brystkirurgisk Afd.</v>
          </cell>
          <cell r="B43" t="str">
            <v>*</v>
          </cell>
        </row>
        <row r="44">
          <cell r="A44" t="str">
            <v>Pædiatrisk Afdeling - Roskilde</v>
          </cell>
          <cell r="B44" t="str">
            <v>*</v>
          </cell>
        </row>
        <row r="45">
          <cell r="A45" t="str">
            <v>Reumatologisk Afdeling - Rosk.-Køge</v>
          </cell>
          <cell r="B45" t="str">
            <v>*</v>
          </cell>
        </row>
        <row r="46">
          <cell r="A46" t="str">
            <v>Sekretariat - Sygehusled. - Rosk.-Køge</v>
          </cell>
          <cell r="B46" t="str">
            <v>*</v>
          </cell>
        </row>
        <row r="47">
          <cell r="A47" t="str">
            <v>Stab - Roskilde-Køge</v>
          </cell>
          <cell r="B47" t="str">
            <v>*</v>
          </cell>
        </row>
        <row r="48">
          <cell r="A48" t="str">
            <v>Urologisk Afdeling</v>
          </cell>
          <cell r="B48" t="str">
            <v>*</v>
          </cell>
        </row>
        <row r="49">
          <cell r="A49" t="str">
            <v>Øjenafdelingen</v>
          </cell>
          <cell r="B49" t="str">
            <v>*</v>
          </cell>
        </row>
        <row r="50">
          <cell r="A50" t="str">
            <v>Øre-Næse-Hals-Kæbekir. Afd. - Rosk./Køge</v>
          </cell>
          <cell r="B50" t="str">
            <v>*</v>
          </cell>
        </row>
        <row r="51">
          <cell r="A51" t="str">
            <v>*</v>
          </cell>
          <cell r="B51" t="str">
            <v>*</v>
          </cell>
        </row>
        <row r="52">
          <cell r="A52" t="str">
            <v>*</v>
          </cell>
          <cell r="B52" t="str">
            <v>*</v>
          </cell>
        </row>
        <row r="53">
          <cell r="A53" t="str">
            <v>*</v>
          </cell>
          <cell r="B53" t="str">
            <v>*</v>
          </cell>
        </row>
        <row r="54">
          <cell r="B54" t="str">
            <v>*</v>
          </cell>
        </row>
        <row r="55">
          <cell r="B55" t="str">
            <v>*</v>
          </cell>
        </row>
        <row r="56">
          <cell r="B56" t="str">
            <v>*</v>
          </cell>
        </row>
        <row r="57">
          <cell r="B57" t="str">
            <v>*</v>
          </cell>
        </row>
        <row r="58">
          <cell r="B58" t="str">
            <v>*</v>
          </cell>
        </row>
        <row r="59">
          <cell r="B59" t="str">
            <v>*</v>
          </cell>
        </row>
        <row r="60">
          <cell r="B60" t="str">
            <v>*</v>
          </cell>
        </row>
        <row r="61">
          <cell r="B61" t="str">
            <v>*</v>
          </cell>
        </row>
        <row r="62">
          <cell r="B62" t="str">
            <v>*</v>
          </cell>
        </row>
        <row r="63">
          <cell r="B63" t="str">
            <v>*</v>
          </cell>
        </row>
        <row r="64">
          <cell r="B64" t="str">
            <v>*</v>
          </cell>
        </row>
        <row r="65">
          <cell r="B65" t="str">
            <v>*</v>
          </cell>
        </row>
        <row r="66">
          <cell r="B66" t="str">
            <v>*</v>
          </cell>
        </row>
        <row r="67">
          <cell r="B67" t="str">
            <v>*</v>
          </cell>
        </row>
        <row r="68">
          <cell r="B68" t="str">
            <v>*</v>
          </cell>
        </row>
        <row r="69">
          <cell r="B69" t="str">
            <v>*</v>
          </cell>
        </row>
        <row r="70">
          <cell r="B70" t="str">
            <v>*</v>
          </cell>
        </row>
        <row r="71">
          <cell r="B71" t="str">
            <v>*</v>
          </cell>
        </row>
        <row r="72">
          <cell r="B72" t="str">
            <v>*</v>
          </cell>
        </row>
        <row r="73">
          <cell r="B73" t="str">
            <v>*</v>
          </cell>
        </row>
        <row r="74">
          <cell r="B74" t="str">
            <v>*</v>
          </cell>
        </row>
        <row r="75">
          <cell r="B75" t="str">
            <v>*</v>
          </cell>
        </row>
        <row r="76">
          <cell r="B76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område"/>
      <sheetName val="menu"/>
      <sheetName val="nyansættelse"/>
      <sheetName val="ændring"/>
      <sheetName val="fratrædelse"/>
      <sheetName val="orlov"/>
      <sheetName val="lønaftale"/>
      <sheetName val="stillinger"/>
      <sheetName val="Ark2"/>
      <sheetName val="TR FTR AM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1. Res.læge ho.ud.</v>
          </cell>
          <cell r="B2" t="str">
            <v>X</v>
          </cell>
          <cell r="C2" t="str">
            <v>nej</v>
          </cell>
        </row>
        <row r="3">
          <cell r="A3" t="str">
            <v>1. Reservelæge</v>
          </cell>
          <cell r="B3">
            <v>0</v>
          </cell>
          <cell r="C3" t="str">
            <v>nej</v>
          </cell>
        </row>
        <row r="4">
          <cell r="A4" t="str">
            <v>1. Reservelæge - timelønnet</v>
          </cell>
          <cell r="B4">
            <v>0</v>
          </cell>
          <cell r="C4" t="str">
            <v>nej</v>
          </cell>
        </row>
        <row r="5">
          <cell r="A5" t="str">
            <v>Administrerende direktør</v>
          </cell>
          <cell r="B5">
            <v>0</v>
          </cell>
          <cell r="C5" t="str">
            <v>ja</v>
          </cell>
        </row>
        <row r="6">
          <cell r="A6" t="str">
            <v>Afdelingsbioanalytiker m. ledelsesansvar</v>
          </cell>
          <cell r="B6">
            <v>0</v>
          </cell>
          <cell r="C6" t="str">
            <v>ja</v>
          </cell>
        </row>
        <row r="7">
          <cell r="A7" t="str">
            <v>Afdelingsergoterapeut m. ledelsesansvar</v>
          </cell>
          <cell r="B7">
            <v>0</v>
          </cell>
          <cell r="C7" t="str">
            <v>ja</v>
          </cell>
        </row>
        <row r="8">
          <cell r="A8" t="str">
            <v>Afdelingsfysioterapeut m. ledelsesansvar</v>
          </cell>
          <cell r="B8">
            <v>0</v>
          </cell>
          <cell r="C8" t="str">
            <v>ja</v>
          </cell>
        </row>
        <row r="9">
          <cell r="A9" t="str">
            <v>Afdelingsledelsessekretær</v>
          </cell>
          <cell r="B9">
            <v>0</v>
          </cell>
          <cell r="C9" t="str">
            <v>nej</v>
          </cell>
        </row>
        <row r="10">
          <cell r="A10" t="str">
            <v>Afdelingsleder</v>
          </cell>
          <cell r="B10">
            <v>0</v>
          </cell>
          <cell r="C10" t="str">
            <v>ja</v>
          </cell>
        </row>
        <row r="11">
          <cell r="A11" t="str">
            <v>Afdelingslæge</v>
          </cell>
          <cell r="B11">
            <v>0</v>
          </cell>
          <cell r="C11" t="str">
            <v>nej</v>
          </cell>
        </row>
        <row r="12">
          <cell r="A12" t="str">
            <v>Afdelingslæge - timelønnet</v>
          </cell>
          <cell r="B12">
            <v>0</v>
          </cell>
          <cell r="C12" t="str">
            <v>nej</v>
          </cell>
        </row>
        <row r="13">
          <cell r="A13" t="str">
            <v>Afdelingsradiograf</v>
          </cell>
          <cell r="B13">
            <v>0</v>
          </cell>
          <cell r="C13" t="str">
            <v>ja</v>
          </cell>
        </row>
        <row r="14">
          <cell r="A14" t="str">
            <v>Afdelingssygeplejerske</v>
          </cell>
          <cell r="B14">
            <v>0</v>
          </cell>
          <cell r="C14" t="str">
            <v>ja</v>
          </cell>
        </row>
        <row r="15">
          <cell r="A15" t="str">
            <v>Agronom</v>
          </cell>
          <cell r="B15">
            <v>0</v>
          </cell>
          <cell r="C15" t="str">
            <v>nej</v>
          </cell>
        </row>
        <row r="16">
          <cell r="A16" t="str">
            <v>Ansvarlig fysiker</v>
          </cell>
          <cell r="B16">
            <v>0</v>
          </cell>
          <cell r="C16" t="str">
            <v>nej</v>
          </cell>
        </row>
        <row r="17">
          <cell r="A17" t="str">
            <v>Apoteker</v>
          </cell>
          <cell r="B17">
            <v>0</v>
          </cell>
          <cell r="C17" t="str">
            <v>ja</v>
          </cell>
        </row>
        <row r="18">
          <cell r="A18" t="str">
            <v>Apoteksmedhjælper</v>
          </cell>
          <cell r="B18">
            <v>0</v>
          </cell>
          <cell r="C18" t="str">
            <v>nej</v>
          </cell>
        </row>
        <row r="19">
          <cell r="A19" t="str">
            <v>Assistent</v>
          </cell>
          <cell r="B19">
            <v>0</v>
          </cell>
          <cell r="C19" t="str">
            <v>nej</v>
          </cell>
        </row>
        <row r="20">
          <cell r="A20" t="str">
            <v>Assisterende specialeansvarlig overlæge</v>
          </cell>
          <cell r="B20">
            <v>0</v>
          </cell>
          <cell r="C20" t="str">
            <v>nej</v>
          </cell>
        </row>
        <row r="21">
          <cell r="A21" t="str">
            <v>Audiologiassistent</v>
          </cell>
          <cell r="B21">
            <v>0</v>
          </cell>
          <cell r="C21" t="str">
            <v>nej</v>
          </cell>
        </row>
        <row r="22">
          <cell r="A22" t="str">
            <v>Audiologiassistentelev</v>
          </cell>
          <cell r="B22">
            <v>0</v>
          </cell>
          <cell r="C22" t="str">
            <v>nej</v>
          </cell>
        </row>
        <row r="23">
          <cell r="A23" t="str">
            <v>Audiologopæd</v>
          </cell>
          <cell r="B23">
            <v>0</v>
          </cell>
          <cell r="C23" t="str">
            <v>nej</v>
          </cell>
        </row>
        <row r="24">
          <cell r="A24" t="str">
            <v>Bachelor</v>
          </cell>
          <cell r="B24">
            <v>0</v>
          </cell>
          <cell r="C24" t="str">
            <v>nej</v>
          </cell>
        </row>
        <row r="25">
          <cell r="A25" t="str">
            <v>Bager</v>
          </cell>
          <cell r="B25">
            <v>0</v>
          </cell>
          <cell r="C25" t="str">
            <v>nej</v>
          </cell>
        </row>
        <row r="26">
          <cell r="A26" t="str">
            <v>Beskyttet beskæftigelse</v>
          </cell>
          <cell r="B26">
            <v>0</v>
          </cell>
          <cell r="C26" t="str">
            <v>nej</v>
          </cell>
        </row>
        <row r="27">
          <cell r="A27" t="str">
            <v>Beskæftigelsesvejleder</v>
          </cell>
          <cell r="B27">
            <v>0</v>
          </cell>
          <cell r="C27" t="str">
            <v>nej</v>
          </cell>
        </row>
        <row r="28">
          <cell r="A28" t="str">
            <v>Bibliotekar</v>
          </cell>
          <cell r="B28">
            <v>0</v>
          </cell>
          <cell r="C28" t="str">
            <v>nej</v>
          </cell>
        </row>
        <row r="29">
          <cell r="A29" t="str">
            <v>Bioanalytiker</v>
          </cell>
          <cell r="B29">
            <v>0</v>
          </cell>
          <cell r="C29" t="str">
            <v>nej</v>
          </cell>
        </row>
        <row r="30">
          <cell r="A30" t="str">
            <v>Bioanalytikerunderviser</v>
          </cell>
          <cell r="B30">
            <v>0</v>
          </cell>
          <cell r="C30" t="str">
            <v>nej</v>
          </cell>
        </row>
        <row r="31">
          <cell r="A31" t="str">
            <v>Biolog</v>
          </cell>
          <cell r="B31">
            <v>0</v>
          </cell>
          <cell r="C31" t="str">
            <v>nej</v>
          </cell>
        </row>
        <row r="32">
          <cell r="A32" t="str">
            <v>Blikkenslager</v>
          </cell>
          <cell r="B32">
            <v>0</v>
          </cell>
          <cell r="C32" t="str">
            <v>nej</v>
          </cell>
        </row>
        <row r="33">
          <cell r="A33" t="str">
            <v>Budget- og controllingchef</v>
          </cell>
          <cell r="B33">
            <v>0</v>
          </cell>
          <cell r="C33" t="str">
            <v>ja</v>
          </cell>
        </row>
        <row r="34">
          <cell r="A34" t="str">
            <v>Byggechef</v>
          </cell>
          <cell r="B34">
            <v>0</v>
          </cell>
          <cell r="C34" t="str">
            <v>ja</v>
          </cell>
        </row>
        <row r="35">
          <cell r="A35" t="str">
            <v>Byggeteknisk chef</v>
          </cell>
          <cell r="B35">
            <v>0</v>
          </cell>
          <cell r="C35" t="str">
            <v>ja</v>
          </cell>
        </row>
        <row r="36">
          <cell r="A36" t="str">
            <v>Bygnings- og driftschef</v>
          </cell>
          <cell r="B36">
            <v>0</v>
          </cell>
          <cell r="C36" t="str">
            <v>ja</v>
          </cell>
        </row>
        <row r="37">
          <cell r="A37" t="str">
            <v>Bygningskonstruktør</v>
          </cell>
          <cell r="B37">
            <v>0</v>
          </cell>
          <cell r="C37" t="str">
            <v>nej</v>
          </cell>
        </row>
        <row r="38">
          <cell r="A38" t="str">
            <v>Centerchef</v>
          </cell>
          <cell r="B38">
            <v>0</v>
          </cell>
          <cell r="C38" t="str">
            <v>ja</v>
          </cell>
        </row>
        <row r="39">
          <cell r="A39" t="str">
            <v>Change Manager</v>
          </cell>
          <cell r="B39">
            <v>0</v>
          </cell>
          <cell r="C39" t="str">
            <v>nej</v>
          </cell>
        </row>
        <row r="40">
          <cell r="A40" t="str">
            <v>Chauffør</v>
          </cell>
          <cell r="B40">
            <v>0</v>
          </cell>
          <cell r="C40" t="str">
            <v>nej</v>
          </cell>
        </row>
        <row r="41">
          <cell r="A41" t="str">
            <v>Chef for HR og Uddannelse</v>
          </cell>
          <cell r="B41">
            <v>0</v>
          </cell>
          <cell r="C41" t="str">
            <v>ja</v>
          </cell>
        </row>
        <row r="42">
          <cell r="A42" t="str">
            <v>Chef for Indkøb og support</v>
          </cell>
          <cell r="B42">
            <v>0</v>
          </cell>
          <cell r="C42" t="str">
            <v>ja</v>
          </cell>
        </row>
        <row r="43">
          <cell r="A43" t="str">
            <v>Chef for Informatik og Patientservice</v>
          </cell>
          <cell r="B43">
            <v>0</v>
          </cell>
          <cell r="C43" t="str">
            <v>ja</v>
          </cell>
        </row>
        <row r="44">
          <cell r="A44" t="str">
            <v>Chef for Intern Kontrolenhed</v>
          </cell>
          <cell r="B44">
            <v>0</v>
          </cell>
          <cell r="C44" t="str">
            <v>ja</v>
          </cell>
        </row>
        <row r="45">
          <cell r="A45" t="str">
            <v>Chef for Jura og forhandling</v>
          </cell>
          <cell r="B45">
            <v>0</v>
          </cell>
          <cell r="C45" t="str">
            <v>ja</v>
          </cell>
        </row>
        <row r="46">
          <cell r="A46" t="str">
            <v>Chef for KS Regionshus</v>
          </cell>
          <cell r="B46">
            <v>0</v>
          </cell>
          <cell r="C46" t="str">
            <v>ja</v>
          </cell>
        </row>
        <row r="47">
          <cell r="A47" t="str">
            <v>Chef for KU Sund</v>
          </cell>
          <cell r="B47">
            <v>0</v>
          </cell>
          <cell r="C47" t="str">
            <v>ja</v>
          </cell>
        </row>
        <row r="48">
          <cell r="A48" t="str">
            <v>Chef for Kvalitet og Målstyring</v>
          </cell>
          <cell r="B48">
            <v>0</v>
          </cell>
          <cell r="C48" t="str">
            <v>ja</v>
          </cell>
        </row>
        <row r="49">
          <cell r="A49" t="str">
            <v>Chef for Løn og personale</v>
          </cell>
          <cell r="B49">
            <v>0</v>
          </cell>
          <cell r="C49" t="str">
            <v>ja</v>
          </cell>
        </row>
        <row r="50">
          <cell r="A50" t="str">
            <v>Chef for Medicoteknik</v>
          </cell>
          <cell r="B50">
            <v>0</v>
          </cell>
          <cell r="C50" t="str">
            <v>ja</v>
          </cell>
        </row>
        <row r="51">
          <cell r="A51" t="str">
            <v>Chef for Regnskabsservice</v>
          </cell>
          <cell r="B51">
            <v>0</v>
          </cell>
          <cell r="C51" t="str">
            <v>ja</v>
          </cell>
        </row>
        <row r="52">
          <cell r="A52" t="str">
            <v>Chef for Strategi og Plan</v>
          </cell>
          <cell r="B52">
            <v>0</v>
          </cell>
          <cell r="C52" t="str">
            <v>ja</v>
          </cell>
        </row>
        <row r="53">
          <cell r="A53" t="str">
            <v>Chef for Teknik</v>
          </cell>
          <cell r="B53">
            <v>0</v>
          </cell>
          <cell r="C53" t="str">
            <v>ja</v>
          </cell>
        </row>
        <row r="54">
          <cell r="A54" t="str">
            <v>Chef for Udbud</v>
          </cell>
          <cell r="B54">
            <v>0</v>
          </cell>
          <cell r="C54" t="str">
            <v>ja</v>
          </cell>
        </row>
        <row r="55">
          <cell r="A55" t="str">
            <v>Chef for Uddannelse og kompetence</v>
          </cell>
          <cell r="B55">
            <v>0</v>
          </cell>
          <cell r="C55" t="str">
            <v>ja</v>
          </cell>
        </row>
        <row r="56">
          <cell r="A56" t="str">
            <v>Chef Økonomi og Analyse</v>
          </cell>
          <cell r="B56">
            <v>0</v>
          </cell>
          <cell r="C56" t="str">
            <v>ja</v>
          </cell>
        </row>
        <row r="57">
          <cell r="A57" t="str">
            <v>Cheffysiker</v>
          </cell>
          <cell r="B57">
            <v>0</v>
          </cell>
          <cell r="C57" t="str">
            <v>ja</v>
          </cell>
        </row>
        <row r="58">
          <cell r="A58" t="str">
            <v>Chefjurist</v>
          </cell>
          <cell r="B58">
            <v>0</v>
          </cell>
          <cell r="C58" t="str">
            <v>ja</v>
          </cell>
        </row>
        <row r="59">
          <cell r="A59" t="str">
            <v>Chefkonsulent</v>
          </cell>
          <cell r="B59">
            <v>0</v>
          </cell>
          <cell r="C59" t="str">
            <v>nej</v>
          </cell>
        </row>
        <row r="60">
          <cell r="A60" t="str">
            <v>Chefkonsulent (læge)</v>
          </cell>
          <cell r="B60">
            <v>0</v>
          </cell>
          <cell r="C60" t="str">
            <v>nej</v>
          </cell>
        </row>
        <row r="61">
          <cell r="A61" t="str">
            <v>Chefportør</v>
          </cell>
          <cell r="B61">
            <v>0</v>
          </cell>
          <cell r="C61" t="str">
            <v>ja</v>
          </cell>
        </row>
        <row r="62">
          <cell r="A62" t="str">
            <v>Chefsekretær</v>
          </cell>
          <cell r="B62">
            <v>0</v>
          </cell>
          <cell r="C62" t="str">
            <v>nej</v>
          </cell>
        </row>
        <row r="63">
          <cell r="A63" t="str">
            <v>Chefsekretær/uddannelsesleder</v>
          </cell>
          <cell r="B63">
            <v>0</v>
          </cell>
          <cell r="C63" t="str">
            <v>ja</v>
          </cell>
        </row>
        <row r="64">
          <cell r="A64" t="str">
            <v>Configuration Manager</v>
          </cell>
          <cell r="B64">
            <v>0</v>
          </cell>
          <cell r="C64" t="str">
            <v>nej</v>
          </cell>
        </row>
        <row r="65">
          <cell r="A65" t="str">
            <v>Continuity Manager</v>
          </cell>
          <cell r="B65">
            <v>0</v>
          </cell>
          <cell r="C65" t="str">
            <v>nej</v>
          </cell>
        </row>
        <row r="66">
          <cell r="A66" t="str">
            <v>Daglig leder</v>
          </cell>
          <cell r="B66">
            <v>0</v>
          </cell>
          <cell r="C66" t="str">
            <v>ja</v>
          </cell>
        </row>
        <row r="67">
          <cell r="A67" t="str">
            <v>Data- og analysechef</v>
          </cell>
          <cell r="B67">
            <v>0</v>
          </cell>
          <cell r="C67" t="str">
            <v>ja</v>
          </cell>
        </row>
        <row r="68">
          <cell r="A68" t="str">
            <v>Data- og planlægningschef</v>
          </cell>
          <cell r="B68">
            <v>0</v>
          </cell>
          <cell r="C68" t="str">
            <v>ja</v>
          </cell>
        </row>
        <row r="69">
          <cell r="A69" t="str">
            <v>Datafagtekniker</v>
          </cell>
          <cell r="B69">
            <v>0</v>
          </cell>
          <cell r="C69" t="str">
            <v>nej</v>
          </cell>
        </row>
        <row r="70">
          <cell r="A70" t="str">
            <v>Depotleder</v>
          </cell>
          <cell r="B70">
            <v>0</v>
          </cell>
          <cell r="C70" t="str">
            <v>ja</v>
          </cell>
        </row>
        <row r="71">
          <cell r="A71" t="str">
            <v>Depotmedarbejder</v>
          </cell>
          <cell r="B71">
            <v>0</v>
          </cell>
          <cell r="C71" t="str">
            <v>nej</v>
          </cell>
        </row>
        <row r="72">
          <cell r="A72" t="str">
            <v>Diakon</v>
          </cell>
          <cell r="B72">
            <v>0</v>
          </cell>
          <cell r="C72" t="str">
            <v>nej</v>
          </cell>
        </row>
        <row r="73">
          <cell r="A73" t="str">
            <v>Diverse undervisere</v>
          </cell>
          <cell r="B73">
            <v>0</v>
          </cell>
          <cell r="C73" t="str">
            <v>nej</v>
          </cell>
        </row>
        <row r="74">
          <cell r="A74" t="str">
            <v>Diverse, ej fast løn</v>
          </cell>
          <cell r="B74">
            <v>0</v>
          </cell>
          <cell r="C74" t="str">
            <v>nej</v>
          </cell>
        </row>
        <row r="75">
          <cell r="A75" t="str">
            <v>Diverse, ej fast løn (arbejdsskade)</v>
          </cell>
          <cell r="B75">
            <v>0</v>
          </cell>
          <cell r="C75" t="str">
            <v>nej</v>
          </cell>
        </row>
        <row r="76">
          <cell r="A76" t="str">
            <v>Diverse, ej fast løn (forsikringer)</v>
          </cell>
          <cell r="B76">
            <v>0</v>
          </cell>
          <cell r="C76" t="str">
            <v>nej</v>
          </cell>
        </row>
        <row r="77">
          <cell r="A77" t="str">
            <v>Diætist</v>
          </cell>
          <cell r="B77">
            <v>0</v>
          </cell>
          <cell r="C77" t="str">
            <v>nej</v>
          </cell>
        </row>
        <row r="78">
          <cell r="A78" t="str">
            <v>DRG-Controller</v>
          </cell>
          <cell r="B78">
            <v>0</v>
          </cell>
          <cell r="C78" t="str">
            <v>nej</v>
          </cell>
        </row>
        <row r="79">
          <cell r="A79" t="str">
            <v>Driftschef</v>
          </cell>
          <cell r="B79">
            <v>0</v>
          </cell>
          <cell r="C79" t="str">
            <v>ja</v>
          </cell>
        </row>
        <row r="80">
          <cell r="A80" t="str">
            <v>Driftsleder</v>
          </cell>
          <cell r="B80">
            <v>0</v>
          </cell>
          <cell r="C80" t="str">
            <v>ja</v>
          </cell>
        </row>
        <row r="81">
          <cell r="A81" t="str">
            <v>Driftstekniker</v>
          </cell>
          <cell r="B81">
            <v>0</v>
          </cell>
          <cell r="C81" t="str">
            <v>nej</v>
          </cell>
        </row>
        <row r="82">
          <cell r="A82" t="str">
            <v>Efterindtægt</v>
          </cell>
          <cell r="B82">
            <v>0</v>
          </cell>
          <cell r="C82" t="str">
            <v>nej</v>
          </cell>
        </row>
        <row r="83">
          <cell r="A83" t="str">
            <v>Ejendomsservicetekniker</v>
          </cell>
          <cell r="B83">
            <v>0</v>
          </cell>
          <cell r="C83" t="str">
            <v>nej</v>
          </cell>
        </row>
        <row r="84">
          <cell r="A84" t="str">
            <v>Ejendomsserviceteknikerelev</v>
          </cell>
          <cell r="B84">
            <v>0</v>
          </cell>
          <cell r="C84" t="str">
            <v>nej</v>
          </cell>
        </row>
        <row r="85">
          <cell r="A85" t="str">
            <v>Elektriker</v>
          </cell>
          <cell r="B85">
            <v>0</v>
          </cell>
          <cell r="C85" t="str">
            <v>nej</v>
          </cell>
        </row>
        <row r="86">
          <cell r="A86" t="str">
            <v>Elektrikerelev</v>
          </cell>
          <cell r="B86">
            <v>0</v>
          </cell>
          <cell r="C86" t="str">
            <v>nej</v>
          </cell>
        </row>
        <row r="87">
          <cell r="A87" t="str">
            <v>Elektronikmekaniker</v>
          </cell>
          <cell r="B87">
            <v>0</v>
          </cell>
          <cell r="C87" t="str">
            <v>nej</v>
          </cell>
        </row>
        <row r="88">
          <cell r="A88" t="str">
            <v>Elektroniktekniker</v>
          </cell>
          <cell r="B88">
            <v>0</v>
          </cell>
          <cell r="C88" t="str">
            <v>nej</v>
          </cell>
        </row>
        <row r="89">
          <cell r="A89" t="str">
            <v>Enhedsleder</v>
          </cell>
          <cell r="B89">
            <v>0</v>
          </cell>
          <cell r="C89" t="str">
            <v>ja</v>
          </cell>
        </row>
        <row r="90">
          <cell r="A90" t="str">
            <v>Ergoterapeut</v>
          </cell>
          <cell r="B90">
            <v>0</v>
          </cell>
          <cell r="C90" t="str">
            <v>nej</v>
          </cell>
        </row>
        <row r="91">
          <cell r="A91" t="str">
            <v>Erhvervsuddannet Serviceassistent</v>
          </cell>
          <cell r="B91" t="str">
            <v>y</v>
          </cell>
          <cell r="C91" t="str">
            <v>nej</v>
          </cell>
        </row>
        <row r="92">
          <cell r="A92" t="str">
            <v>Ernæringsassistent</v>
          </cell>
          <cell r="B92">
            <v>0</v>
          </cell>
          <cell r="C92" t="str">
            <v>nej</v>
          </cell>
        </row>
        <row r="93">
          <cell r="A93" t="str">
            <v>Ernæringsassistentelev</v>
          </cell>
          <cell r="B93">
            <v>0</v>
          </cell>
          <cell r="C93" t="str">
            <v>nej</v>
          </cell>
        </row>
        <row r="94">
          <cell r="A94" t="str">
            <v>Faglig leder</v>
          </cell>
          <cell r="B94">
            <v>0</v>
          </cell>
          <cell r="C94" t="str">
            <v>nej</v>
          </cell>
        </row>
        <row r="95">
          <cell r="A95" t="str">
            <v>Faglærer</v>
          </cell>
          <cell r="B95">
            <v>0</v>
          </cell>
          <cell r="C95" t="str">
            <v>nej</v>
          </cell>
        </row>
        <row r="96">
          <cell r="A96" t="str">
            <v>Farmaceut</v>
          </cell>
          <cell r="B96">
            <v>0</v>
          </cell>
          <cell r="C96" t="str">
            <v>nej</v>
          </cell>
        </row>
        <row r="97">
          <cell r="A97" t="str">
            <v>Farmaceutisk Chef</v>
          </cell>
          <cell r="B97">
            <v>0</v>
          </cell>
          <cell r="C97" t="str">
            <v>ja</v>
          </cell>
        </row>
        <row r="98">
          <cell r="A98" t="str">
            <v>Farmakonom</v>
          </cell>
          <cell r="B98">
            <v>0</v>
          </cell>
          <cell r="C98" t="str">
            <v>nej</v>
          </cell>
        </row>
        <row r="99">
          <cell r="A99" t="str">
            <v>Finans- og analysechef</v>
          </cell>
          <cell r="B99">
            <v>0</v>
          </cell>
          <cell r="C99" t="str">
            <v>ja</v>
          </cell>
        </row>
        <row r="100">
          <cell r="A100" t="str">
            <v>Finans- og regnskabschef</v>
          </cell>
          <cell r="B100">
            <v>0</v>
          </cell>
          <cell r="C100" t="str">
            <v>ja</v>
          </cell>
        </row>
        <row r="101">
          <cell r="A101" t="str">
            <v>Fodterapeut</v>
          </cell>
          <cell r="B101">
            <v>0</v>
          </cell>
          <cell r="C101" t="str">
            <v>nej</v>
          </cell>
        </row>
        <row r="102">
          <cell r="A102" t="str">
            <v>Forbedringschef</v>
          </cell>
          <cell r="B102">
            <v>0</v>
          </cell>
          <cell r="C102" t="str">
            <v>ja</v>
          </cell>
        </row>
        <row r="103">
          <cell r="A103" t="str">
            <v>Forsker (ikke læge)</v>
          </cell>
          <cell r="B103">
            <v>0</v>
          </cell>
          <cell r="C103" t="str">
            <v>nej</v>
          </cell>
        </row>
        <row r="104">
          <cell r="A104" t="str">
            <v>Forsker (læge)</v>
          </cell>
          <cell r="B104">
            <v>0</v>
          </cell>
          <cell r="C104" t="str">
            <v>nej</v>
          </cell>
        </row>
        <row r="105">
          <cell r="A105" t="str">
            <v>Forsknings- og innovationschef</v>
          </cell>
          <cell r="B105">
            <v>0</v>
          </cell>
          <cell r="C105" t="str">
            <v>ja</v>
          </cell>
        </row>
        <row r="106">
          <cell r="A106" t="str">
            <v>Forskningsassistent (ikke læge)</v>
          </cell>
          <cell r="B106">
            <v>0</v>
          </cell>
          <cell r="C106" t="str">
            <v>nej</v>
          </cell>
        </row>
        <row r="107">
          <cell r="A107" t="str">
            <v>Forskningsassistent (læge)</v>
          </cell>
          <cell r="B107">
            <v>0</v>
          </cell>
          <cell r="C107" t="str">
            <v>nej</v>
          </cell>
        </row>
        <row r="108">
          <cell r="A108" t="str">
            <v>Forskningschef</v>
          </cell>
          <cell r="B108">
            <v>0</v>
          </cell>
          <cell r="C108" t="str">
            <v>ja</v>
          </cell>
        </row>
        <row r="109">
          <cell r="A109" t="str">
            <v>Forskningsingeniør</v>
          </cell>
          <cell r="B109">
            <v>0</v>
          </cell>
          <cell r="C109" t="str">
            <v>nej</v>
          </cell>
        </row>
        <row r="110">
          <cell r="A110" t="str">
            <v>Forskningskonsulent</v>
          </cell>
          <cell r="B110">
            <v>0</v>
          </cell>
          <cell r="C110" t="str">
            <v>nej</v>
          </cell>
        </row>
        <row r="111">
          <cell r="A111" t="str">
            <v>Forskningskoordinator</v>
          </cell>
          <cell r="B111">
            <v>0</v>
          </cell>
          <cell r="C111" t="str">
            <v>nej</v>
          </cell>
        </row>
        <row r="112">
          <cell r="A112" t="str">
            <v>Forskningsleder</v>
          </cell>
          <cell r="B112">
            <v>0</v>
          </cell>
          <cell r="C112" t="str">
            <v>nej</v>
          </cell>
        </row>
        <row r="113">
          <cell r="A113" t="str">
            <v>Forskningslektor</v>
          </cell>
          <cell r="B113">
            <v>0</v>
          </cell>
          <cell r="C113" t="str">
            <v>nej</v>
          </cell>
        </row>
        <row r="114">
          <cell r="A114" t="str">
            <v>Forskningsmedarbejder (ikke-læge)</v>
          </cell>
          <cell r="B114">
            <v>0</v>
          </cell>
          <cell r="C114" t="str">
            <v>nej</v>
          </cell>
        </row>
        <row r="115">
          <cell r="A115" t="str">
            <v>Forskningsmedarbejder (læge)</v>
          </cell>
          <cell r="B115">
            <v>0</v>
          </cell>
          <cell r="C115" t="str">
            <v>nej</v>
          </cell>
        </row>
        <row r="116">
          <cell r="A116" t="str">
            <v>Forskningsmolekylærbiolog</v>
          </cell>
          <cell r="B116">
            <v>0</v>
          </cell>
          <cell r="C116" t="str">
            <v>nej</v>
          </cell>
        </row>
        <row r="117">
          <cell r="A117" t="str">
            <v>Forskningsreservelæge</v>
          </cell>
          <cell r="B117">
            <v>0</v>
          </cell>
          <cell r="C117" t="str">
            <v>nej</v>
          </cell>
        </row>
        <row r="118">
          <cell r="A118" t="str">
            <v>Forskningssekretær</v>
          </cell>
          <cell r="B118">
            <v>0</v>
          </cell>
          <cell r="C118" t="str">
            <v>nej</v>
          </cell>
        </row>
        <row r="119">
          <cell r="A119" t="str">
            <v>Forskningssygeplejerske</v>
          </cell>
          <cell r="B119">
            <v>0</v>
          </cell>
          <cell r="C119" t="str">
            <v>nej</v>
          </cell>
        </row>
        <row r="120">
          <cell r="A120" t="str">
            <v>Forstander</v>
          </cell>
          <cell r="B120">
            <v>0</v>
          </cell>
          <cell r="C120" t="str">
            <v>ja</v>
          </cell>
        </row>
        <row r="121">
          <cell r="A121" t="str">
            <v>Funktionschef</v>
          </cell>
          <cell r="B121">
            <v>0</v>
          </cell>
          <cell r="C121" t="str">
            <v>ja</v>
          </cell>
        </row>
        <row r="122">
          <cell r="A122" t="str">
            <v>Funktionsleder</v>
          </cell>
          <cell r="B122">
            <v>0</v>
          </cell>
          <cell r="C122" t="str">
            <v>ja</v>
          </cell>
        </row>
        <row r="123">
          <cell r="A123" t="str">
            <v>Fysiker</v>
          </cell>
          <cell r="B123">
            <v>0</v>
          </cell>
          <cell r="C123" t="str">
            <v>nej</v>
          </cell>
        </row>
        <row r="124">
          <cell r="A124" t="str">
            <v>Fysioterapeut</v>
          </cell>
          <cell r="B124">
            <v>0</v>
          </cell>
          <cell r="C124" t="str">
            <v>nej</v>
          </cell>
        </row>
        <row r="125">
          <cell r="A125" t="str">
            <v>Gartner</v>
          </cell>
          <cell r="B125">
            <v>0</v>
          </cell>
          <cell r="C125" t="str">
            <v>nej</v>
          </cell>
        </row>
        <row r="126">
          <cell r="A126" t="str">
            <v>Gartnerelev</v>
          </cell>
          <cell r="B126">
            <v>0</v>
          </cell>
          <cell r="C126" t="str">
            <v>nej</v>
          </cell>
        </row>
        <row r="127">
          <cell r="A127" t="str">
            <v>GIS-medarbejder</v>
          </cell>
          <cell r="B127">
            <v>0</v>
          </cell>
          <cell r="C127" t="str">
            <v>nej</v>
          </cell>
        </row>
        <row r="128">
          <cell r="A128" t="str">
            <v>Grafiker</v>
          </cell>
          <cell r="B128">
            <v>0</v>
          </cell>
          <cell r="C128" t="str">
            <v>nej</v>
          </cell>
        </row>
        <row r="129">
          <cell r="A129" t="str">
            <v>Honorarlønnet</v>
          </cell>
          <cell r="B129">
            <v>0</v>
          </cell>
          <cell r="C129" t="str">
            <v>nej</v>
          </cell>
        </row>
        <row r="130">
          <cell r="A130" t="str">
            <v>HR chef</v>
          </cell>
          <cell r="B130">
            <v>0</v>
          </cell>
          <cell r="C130" t="str">
            <v>ja</v>
          </cell>
        </row>
        <row r="131">
          <cell r="A131" t="str">
            <v>HR direktør</v>
          </cell>
          <cell r="B131">
            <v>0</v>
          </cell>
          <cell r="C131" t="str">
            <v>ja</v>
          </cell>
        </row>
        <row r="132">
          <cell r="A132" t="str">
            <v>HR konsulent</v>
          </cell>
          <cell r="B132">
            <v>0</v>
          </cell>
          <cell r="C132" t="str">
            <v>nej</v>
          </cell>
        </row>
        <row r="133">
          <cell r="A133" t="str">
            <v>HR Lønkonsulent</v>
          </cell>
          <cell r="B133">
            <v>0</v>
          </cell>
          <cell r="C133" t="str">
            <v>nej</v>
          </cell>
        </row>
        <row r="134">
          <cell r="A134" t="str">
            <v>HR udviklingschef</v>
          </cell>
          <cell r="B134">
            <v>0</v>
          </cell>
          <cell r="C134" t="str">
            <v>ja</v>
          </cell>
        </row>
        <row r="135">
          <cell r="A135" t="str">
            <v>Husassistent</v>
          </cell>
          <cell r="B135">
            <v>0</v>
          </cell>
          <cell r="C135" t="str">
            <v>nej</v>
          </cell>
        </row>
        <row r="136">
          <cell r="A136" t="str">
            <v>Husholdningsleder</v>
          </cell>
          <cell r="B136">
            <v>0</v>
          </cell>
          <cell r="C136" t="str">
            <v>nej</v>
          </cell>
        </row>
        <row r="137">
          <cell r="A137" t="str">
            <v>Håndværker</v>
          </cell>
          <cell r="B137">
            <v>0</v>
          </cell>
          <cell r="C137" t="str">
            <v>nej</v>
          </cell>
        </row>
        <row r="138">
          <cell r="A138" t="str">
            <v>IGU - Uuddannet personale</v>
          </cell>
          <cell r="B138">
            <v>0</v>
          </cell>
          <cell r="C138" t="str">
            <v>nej</v>
          </cell>
        </row>
        <row r="139">
          <cell r="A139" t="str">
            <v>Indkøbschef</v>
          </cell>
          <cell r="B139">
            <v>0</v>
          </cell>
          <cell r="C139" t="str">
            <v>ja</v>
          </cell>
        </row>
        <row r="140">
          <cell r="A140" t="str">
            <v>Indkøbskonsulent</v>
          </cell>
          <cell r="B140">
            <v>0</v>
          </cell>
          <cell r="C140" t="str">
            <v>nej</v>
          </cell>
        </row>
        <row r="141">
          <cell r="A141" t="str">
            <v>Ingeniør</v>
          </cell>
          <cell r="B141">
            <v>0</v>
          </cell>
          <cell r="C141" t="str">
            <v>nej</v>
          </cell>
        </row>
        <row r="142">
          <cell r="A142" t="str">
            <v>Innovationskonsulent</v>
          </cell>
          <cell r="B142">
            <v>0</v>
          </cell>
          <cell r="C142" t="str">
            <v>nej</v>
          </cell>
        </row>
        <row r="143">
          <cell r="A143" t="str">
            <v>Instruktionsjordemoder</v>
          </cell>
          <cell r="B143">
            <v>0</v>
          </cell>
          <cell r="C143" t="str">
            <v>nej</v>
          </cell>
        </row>
        <row r="144">
          <cell r="A144" t="str">
            <v>IT chef</v>
          </cell>
          <cell r="B144">
            <v>0</v>
          </cell>
          <cell r="C144" t="str">
            <v>ja</v>
          </cell>
        </row>
        <row r="145">
          <cell r="A145" t="str">
            <v>IT direktør</v>
          </cell>
          <cell r="B145">
            <v>0</v>
          </cell>
          <cell r="C145" t="str">
            <v>ja</v>
          </cell>
        </row>
        <row r="146">
          <cell r="A146" t="str">
            <v>IT elev</v>
          </cell>
          <cell r="B146">
            <v>0</v>
          </cell>
          <cell r="C146" t="str">
            <v>nej</v>
          </cell>
        </row>
        <row r="147">
          <cell r="A147" t="str">
            <v>IT medarbejder</v>
          </cell>
          <cell r="B147">
            <v>0</v>
          </cell>
          <cell r="C147" t="str">
            <v>nej</v>
          </cell>
        </row>
        <row r="148">
          <cell r="A148" t="str">
            <v>IT sikkerhedschef</v>
          </cell>
          <cell r="B148">
            <v>0</v>
          </cell>
          <cell r="C148" t="str">
            <v>nej</v>
          </cell>
        </row>
        <row r="149">
          <cell r="A149" t="str">
            <v>Jordemoder</v>
          </cell>
          <cell r="B149">
            <v>0</v>
          </cell>
          <cell r="C149" t="str">
            <v>nej</v>
          </cell>
        </row>
        <row r="150">
          <cell r="A150" t="str">
            <v>Jordemoderleder</v>
          </cell>
          <cell r="B150">
            <v>0</v>
          </cell>
          <cell r="C150" t="str">
            <v>ja</v>
          </cell>
        </row>
        <row r="151">
          <cell r="A151" t="str">
            <v>Journalist</v>
          </cell>
          <cell r="B151">
            <v>0</v>
          </cell>
          <cell r="C151" t="str">
            <v>nej</v>
          </cell>
        </row>
        <row r="152">
          <cell r="A152" t="str">
            <v>Journalistpraktikant</v>
          </cell>
          <cell r="B152">
            <v>0</v>
          </cell>
          <cell r="C152" t="str">
            <v>nej</v>
          </cell>
        </row>
        <row r="153">
          <cell r="A153" t="str">
            <v>Jurist</v>
          </cell>
          <cell r="B153">
            <v>0</v>
          </cell>
          <cell r="C153" t="str">
            <v>nej</v>
          </cell>
        </row>
        <row r="154">
          <cell r="A154" t="str">
            <v>Kantinechef</v>
          </cell>
          <cell r="B154">
            <v>0</v>
          </cell>
          <cell r="C154" t="str">
            <v>ja</v>
          </cell>
        </row>
        <row r="155">
          <cell r="A155" t="str">
            <v>Kedelpasser</v>
          </cell>
          <cell r="B155">
            <v>0</v>
          </cell>
          <cell r="C155" t="str">
            <v>nej</v>
          </cell>
        </row>
        <row r="156">
          <cell r="A156" t="str">
            <v>Kemiker</v>
          </cell>
          <cell r="B156">
            <v>0</v>
          </cell>
          <cell r="C156" t="str">
            <v>nej</v>
          </cell>
        </row>
        <row r="157">
          <cell r="A157" t="str">
            <v>Kl. uddannelsesansvarlig sygeplejerske</v>
          </cell>
          <cell r="B157">
            <v>0</v>
          </cell>
          <cell r="C157" t="str">
            <v>nej</v>
          </cell>
        </row>
        <row r="158">
          <cell r="A158" t="str">
            <v>Klinisk assistent</v>
          </cell>
          <cell r="B158">
            <v>0</v>
          </cell>
          <cell r="C158" t="str">
            <v>nej</v>
          </cell>
        </row>
        <row r="159">
          <cell r="A159" t="str">
            <v>Klinisk assistent - timelønnet</v>
          </cell>
          <cell r="B159">
            <v>0</v>
          </cell>
          <cell r="C159" t="str">
            <v>nej</v>
          </cell>
        </row>
        <row r="160">
          <cell r="A160" t="str">
            <v>Klinisk funktionschef</v>
          </cell>
          <cell r="B160">
            <v>0</v>
          </cell>
          <cell r="C160" t="str">
            <v>ja</v>
          </cell>
        </row>
        <row r="161">
          <cell r="A161" t="str">
            <v>Klinisk jordemoderspecialist</v>
          </cell>
          <cell r="B161">
            <v>0</v>
          </cell>
          <cell r="C161" t="str">
            <v>nej</v>
          </cell>
        </row>
        <row r="162">
          <cell r="A162" t="str">
            <v>Klinisk jordemodersupervisor</v>
          </cell>
          <cell r="B162">
            <v>0</v>
          </cell>
          <cell r="C162" t="str">
            <v>nej</v>
          </cell>
        </row>
        <row r="163">
          <cell r="A163" t="str">
            <v>Klinisk sygeplejespecialist</v>
          </cell>
          <cell r="B163">
            <v>0</v>
          </cell>
          <cell r="C163" t="str">
            <v>nej</v>
          </cell>
        </row>
        <row r="164">
          <cell r="A164" t="str">
            <v>Klinisk sygeplejespecialist/lektor</v>
          </cell>
          <cell r="B164">
            <v>0</v>
          </cell>
          <cell r="C164" t="str">
            <v>nej</v>
          </cell>
        </row>
        <row r="165">
          <cell r="A165" t="str">
            <v>Klinisk udviklingssygeplejerske</v>
          </cell>
          <cell r="B165">
            <v>0</v>
          </cell>
          <cell r="C165" t="str">
            <v>nej</v>
          </cell>
        </row>
        <row r="166">
          <cell r="A166" t="str">
            <v>Klinisk udviklingsterapeut</v>
          </cell>
          <cell r="B166">
            <v>0</v>
          </cell>
          <cell r="C166" t="str">
            <v>nej</v>
          </cell>
        </row>
        <row r="167">
          <cell r="A167" t="str">
            <v>Klinisk underviser</v>
          </cell>
          <cell r="B167">
            <v>0</v>
          </cell>
          <cell r="C167" t="str">
            <v>nej</v>
          </cell>
        </row>
        <row r="168">
          <cell r="A168" t="str">
            <v>Kok</v>
          </cell>
          <cell r="B168">
            <v>0</v>
          </cell>
          <cell r="C168" t="str">
            <v>nej</v>
          </cell>
        </row>
        <row r="169">
          <cell r="A169" t="str">
            <v>Kommunikationschef</v>
          </cell>
          <cell r="B169">
            <v>0</v>
          </cell>
          <cell r="C169" t="str">
            <v>ja</v>
          </cell>
        </row>
        <row r="170">
          <cell r="A170" t="str">
            <v>Kommunikationskonsulent</v>
          </cell>
          <cell r="B170">
            <v>0</v>
          </cell>
          <cell r="C170" t="str">
            <v>nej</v>
          </cell>
        </row>
        <row r="171">
          <cell r="A171" t="str">
            <v>Kommunikationsmedarbejder</v>
          </cell>
          <cell r="B171">
            <v>0</v>
          </cell>
          <cell r="C171" t="str">
            <v>nej</v>
          </cell>
        </row>
        <row r="172">
          <cell r="A172" t="str">
            <v>Koncernbudgetchef</v>
          </cell>
          <cell r="B172">
            <v>0</v>
          </cell>
          <cell r="C172" t="str">
            <v>ja</v>
          </cell>
        </row>
        <row r="173">
          <cell r="A173" t="str">
            <v>Koncerndirektør</v>
          </cell>
          <cell r="B173">
            <v>0</v>
          </cell>
          <cell r="C173" t="str">
            <v>ja</v>
          </cell>
        </row>
        <row r="174">
          <cell r="A174" t="str">
            <v>Koncernsekretariatschef</v>
          </cell>
          <cell r="B174">
            <v>0</v>
          </cell>
          <cell r="C174" t="str">
            <v>ja</v>
          </cell>
        </row>
        <row r="175">
          <cell r="A175" t="str">
            <v>Koncernøkonomichef</v>
          </cell>
          <cell r="B175">
            <v>0</v>
          </cell>
          <cell r="C175" t="str">
            <v>ja</v>
          </cell>
        </row>
        <row r="176">
          <cell r="A176" t="str">
            <v>Konsulent</v>
          </cell>
          <cell r="B176">
            <v>0</v>
          </cell>
          <cell r="C176" t="str">
            <v>nej</v>
          </cell>
        </row>
        <row r="177">
          <cell r="A177" t="str">
            <v>Konsulent (læge)</v>
          </cell>
          <cell r="B177">
            <v>0</v>
          </cell>
          <cell r="C177" t="str">
            <v>nej</v>
          </cell>
        </row>
        <row r="178">
          <cell r="A178" t="str">
            <v>Kontorassistent</v>
          </cell>
          <cell r="B178">
            <v>0</v>
          </cell>
          <cell r="C178" t="str">
            <v>nej</v>
          </cell>
        </row>
        <row r="179">
          <cell r="A179" t="str">
            <v>Kontorelev</v>
          </cell>
          <cell r="B179">
            <v>0</v>
          </cell>
          <cell r="C179" t="str">
            <v>nej</v>
          </cell>
        </row>
        <row r="180">
          <cell r="A180" t="str">
            <v>Kontorserviceuddannet</v>
          </cell>
          <cell r="B180">
            <v>0</v>
          </cell>
          <cell r="C180" t="str">
            <v>nej</v>
          </cell>
        </row>
        <row r="181">
          <cell r="A181" t="str">
            <v>Koordinator</v>
          </cell>
          <cell r="B181">
            <v>0</v>
          </cell>
          <cell r="C181" t="str">
            <v>nej</v>
          </cell>
        </row>
        <row r="182">
          <cell r="A182" t="str">
            <v>Koordinator (læge)</v>
          </cell>
          <cell r="B182">
            <v>0</v>
          </cell>
          <cell r="C182" t="str">
            <v>nej</v>
          </cell>
        </row>
        <row r="183">
          <cell r="A183" t="str">
            <v>Koordinerende overlæge med ledelsesfunktion</v>
          </cell>
          <cell r="B183">
            <v>0</v>
          </cell>
          <cell r="C183" t="str">
            <v>ja</v>
          </cell>
        </row>
        <row r="184">
          <cell r="A184" t="str">
            <v>Koordinerende sygeplejerske</v>
          </cell>
          <cell r="B184">
            <v>0</v>
          </cell>
          <cell r="C184" t="str">
            <v>nej</v>
          </cell>
        </row>
        <row r="185">
          <cell r="A185" t="str">
            <v>Kvalitets- og Leanchef</v>
          </cell>
          <cell r="B185">
            <v>0</v>
          </cell>
          <cell r="C185" t="str">
            <v>ja</v>
          </cell>
        </row>
        <row r="186">
          <cell r="A186" t="str">
            <v>Kvalitetschef</v>
          </cell>
          <cell r="B186">
            <v>0</v>
          </cell>
          <cell r="C186" t="str">
            <v>ja</v>
          </cell>
        </row>
        <row r="187">
          <cell r="A187" t="str">
            <v>Kvalitetsdirektør</v>
          </cell>
          <cell r="B187">
            <v>0</v>
          </cell>
          <cell r="C187" t="str">
            <v>ja</v>
          </cell>
        </row>
        <row r="188">
          <cell r="A188" t="str">
            <v>Kvalitetskonsulent</v>
          </cell>
          <cell r="B188">
            <v>0</v>
          </cell>
          <cell r="C188" t="str">
            <v>nej</v>
          </cell>
        </row>
        <row r="189">
          <cell r="A189" t="str">
            <v>Kvalitetskoordinator</v>
          </cell>
          <cell r="B189">
            <v>0</v>
          </cell>
          <cell r="C189" t="str">
            <v>nej</v>
          </cell>
        </row>
        <row r="190">
          <cell r="A190" t="str">
            <v>Køkkenchef</v>
          </cell>
          <cell r="B190">
            <v>0</v>
          </cell>
          <cell r="C190" t="str">
            <v>ja</v>
          </cell>
        </row>
        <row r="191">
          <cell r="A191" t="str">
            <v>Køkkenleder</v>
          </cell>
          <cell r="B191">
            <v>0</v>
          </cell>
          <cell r="C191" t="str">
            <v>nej</v>
          </cell>
        </row>
        <row r="192">
          <cell r="A192" t="str">
            <v>Køkkenmedhjælper</v>
          </cell>
          <cell r="B192">
            <v>0</v>
          </cell>
          <cell r="C192" t="str">
            <v>nej</v>
          </cell>
        </row>
        <row r="193">
          <cell r="A193" t="str">
            <v>Laborant</v>
          </cell>
          <cell r="B193">
            <v>0</v>
          </cell>
          <cell r="C193" t="str">
            <v>nej</v>
          </cell>
        </row>
        <row r="194">
          <cell r="A194" t="str">
            <v>Ledelseskonsulent</v>
          </cell>
          <cell r="B194">
            <v>0</v>
          </cell>
          <cell r="C194" t="str">
            <v>nej</v>
          </cell>
        </row>
        <row r="195">
          <cell r="A195" t="str">
            <v>Ledende bioanalytiker</v>
          </cell>
          <cell r="B195">
            <v>0</v>
          </cell>
          <cell r="C195" t="str">
            <v>ja</v>
          </cell>
        </row>
        <row r="196">
          <cell r="A196" t="str">
            <v>Ledende chefjordemoder</v>
          </cell>
          <cell r="B196">
            <v>0</v>
          </cell>
          <cell r="C196" t="str">
            <v>ja</v>
          </cell>
        </row>
        <row r="197">
          <cell r="A197" t="str">
            <v>Ledende ergoterapeut</v>
          </cell>
          <cell r="B197">
            <v>0</v>
          </cell>
          <cell r="C197" t="str">
            <v>ja</v>
          </cell>
        </row>
        <row r="198">
          <cell r="A198" t="str">
            <v>Ledende farmaceut</v>
          </cell>
          <cell r="B198">
            <v>0</v>
          </cell>
          <cell r="C198" t="str">
            <v>ja</v>
          </cell>
        </row>
        <row r="199">
          <cell r="A199" t="str">
            <v>Ledende farmakonom</v>
          </cell>
          <cell r="B199">
            <v>0</v>
          </cell>
          <cell r="C199" t="str">
            <v>ja</v>
          </cell>
        </row>
        <row r="200">
          <cell r="A200" t="str">
            <v>Ledende fysioterapeut</v>
          </cell>
          <cell r="B200">
            <v>0</v>
          </cell>
          <cell r="C200" t="str">
            <v>ja</v>
          </cell>
        </row>
        <row r="201">
          <cell r="A201" t="str">
            <v>Ledende lægesekretær</v>
          </cell>
          <cell r="B201">
            <v>0</v>
          </cell>
          <cell r="C201" t="str">
            <v>ja</v>
          </cell>
        </row>
        <row r="202">
          <cell r="A202" t="str">
            <v>Ledende overbioanalytiker</v>
          </cell>
          <cell r="B202">
            <v>0</v>
          </cell>
          <cell r="C202" t="str">
            <v>ja</v>
          </cell>
        </row>
        <row r="203">
          <cell r="A203" t="str">
            <v>Ledende overfysioterapeut</v>
          </cell>
          <cell r="B203">
            <v>0</v>
          </cell>
          <cell r="C203" t="str">
            <v>ja</v>
          </cell>
        </row>
        <row r="204">
          <cell r="A204" t="str">
            <v>Ledende overlæge</v>
          </cell>
          <cell r="B204">
            <v>0</v>
          </cell>
          <cell r="C204" t="str">
            <v>ja</v>
          </cell>
        </row>
        <row r="205">
          <cell r="A205" t="str">
            <v>Ledende overradiograf</v>
          </cell>
          <cell r="B205">
            <v>0</v>
          </cell>
          <cell r="C205" t="str">
            <v>ja</v>
          </cell>
        </row>
        <row r="206">
          <cell r="A206" t="str">
            <v>Ledende oversygeplejerske</v>
          </cell>
          <cell r="B206">
            <v>0</v>
          </cell>
          <cell r="C206" t="str">
            <v>ja</v>
          </cell>
        </row>
        <row r="207">
          <cell r="A207" t="str">
            <v>Ledende overtandlæge</v>
          </cell>
          <cell r="B207">
            <v>0</v>
          </cell>
          <cell r="C207" t="str">
            <v>ja</v>
          </cell>
        </row>
        <row r="208">
          <cell r="A208" t="str">
            <v>Ledende socialrådgiver</v>
          </cell>
          <cell r="B208">
            <v>0</v>
          </cell>
          <cell r="C208" t="str">
            <v>ja</v>
          </cell>
        </row>
        <row r="209">
          <cell r="A209" t="str">
            <v>Ledende telefonist</v>
          </cell>
          <cell r="B209">
            <v>0</v>
          </cell>
          <cell r="C209" t="str">
            <v>ja</v>
          </cell>
        </row>
        <row r="210">
          <cell r="A210" t="str">
            <v>Leder af journalarkiv</v>
          </cell>
          <cell r="B210">
            <v>0</v>
          </cell>
          <cell r="C210" t="str">
            <v>ja</v>
          </cell>
        </row>
        <row r="211">
          <cell r="A211" t="str">
            <v>Leder af kopifunktion</v>
          </cell>
          <cell r="B211">
            <v>0</v>
          </cell>
          <cell r="C211" t="str">
            <v>ja</v>
          </cell>
        </row>
        <row r="212">
          <cell r="A212" t="str">
            <v>Leder af PsykInfo</v>
          </cell>
          <cell r="B212">
            <v>0</v>
          </cell>
          <cell r="C212" t="str">
            <v>ja</v>
          </cell>
        </row>
        <row r="213">
          <cell r="A213" t="str">
            <v>Leder/mellemleder/specialist</v>
          </cell>
          <cell r="B213">
            <v>0</v>
          </cell>
          <cell r="C213" t="str">
            <v>nej</v>
          </cell>
        </row>
        <row r="214">
          <cell r="A214" t="str">
            <v>Logistikchef</v>
          </cell>
          <cell r="B214">
            <v>0</v>
          </cell>
          <cell r="C214" t="str">
            <v>ja</v>
          </cell>
        </row>
        <row r="215">
          <cell r="A215" t="str">
            <v>Lægelig forskningsleder</v>
          </cell>
          <cell r="B215">
            <v>0</v>
          </cell>
          <cell r="C215" t="str">
            <v>nej</v>
          </cell>
        </row>
        <row r="216">
          <cell r="A216" t="str">
            <v>Lægesekretær</v>
          </cell>
          <cell r="B216">
            <v>0</v>
          </cell>
          <cell r="C216" t="str">
            <v>nej</v>
          </cell>
        </row>
        <row r="217">
          <cell r="A217" t="str">
            <v>Lægesekretærelev</v>
          </cell>
          <cell r="B217">
            <v>0</v>
          </cell>
          <cell r="C217" t="str">
            <v>nej</v>
          </cell>
        </row>
        <row r="218">
          <cell r="A218" t="str">
            <v>Lærer/overlærer</v>
          </cell>
          <cell r="B218">
            <v>0</v>
          </cell>
          <cell r="C218" t="str">
            <v>nej</v>
          </cell>
        </row>
        <row r="219">
          <cell r="A219" t="str">
            <v>Lærling</v>
          </cell>
          <cell r="B219">
            <v>0</v>
          </cell>
          <cell r="C219" t="str">
            <v>nej</v>
          </cell>
        </row>
        <row r="220">
          <cell r="A220" t="str">
            <v>Magister</v>
          </cell>
          <cell r="B220">
            <v>0</v>
          </cell>
          <cell r="C220" t="str">
            <v>nej</v>
          </cell>
        </row>
        <row r="221">
          <cell r="A221" t="str">
            <v>Maler</v>
          </cell>
          <cell r="B221">
            <v>0</v>
          </cell>
          <cell r="C221" t="str">
            <v>nej</v>
          </cell>
        </row>
        <row r="222">
          <cell r="A222" t="str">
            <v>Maskinarbejder</v>
          </cell>
          <cell r="B222">
            <v>0</v>
          </cell>
          <cell r="C222" t="str">
            <v>nej</v>
          </cell>
        </row>
        <row r="223">
          <cell r="A223" t="str">
            <v>Maskinmester</v>
          </cell>
          <cell r="B223">
            <v>0</v>
          </cell>
          <cell r="C223" t="str">
            <v>nej</v>
          </cell>
        </row>
        <row r="224">
          <cell r="A224" t="str">
            <v>Medicinstuderende</v>
          </cell>
          <cell r="B224">
            <v>0</v>
          </cell>
          <cell r="C224" t="str">
            <v>nej</v>
          </cell>
        </row>
        <row r="225">
          <cell r="A225" t="str">
            <v>Medicinstuderende - timelønnet</v>
          </cell>
          <cell r="B225">
            <v>0</v>
          </cell>
          <cell r="C225" t="str">
            <v>nej</v>
          </cell>
        </row>
        <row r="226">
          <cell r="A226" t="str">
            <v>Medicotekniker</v>
          </cell>
          <cell r="B226">
            <v>0</v>
          </cell>
          <cell r="C226" t="str">
            <v>nej</v>
          </cell>
        </row>
        <row r="227">
          <cell r="A227" t="str">
            <v>Medicoteknisk chef</v>
          </cell>
          <cell r="B227">
            <v>0</v>
          </cell>
          <cell r="C227" t="str">
            <v>ja</v>
          </cell>
        </row>
        <row r="228">
          <cell r="A228" t="str">
            <v>Medicoteknisk leder</v>
          </cell>
          <cell r="B228">
            <v>0</v>
          </cell>
          <cell r="C228" t="str">
            <v>ja</v>
          </cell>
        </row>
        <row r="229">
          <cell r="A229" t="str">
            <v>Mediemedarbejder</v>
          </cell>
          <cell r="B229">
            <v>0</v>
          </cell>
          <cell r="C229" t="str">
            <v>nej</v>
          </cell>
        </row>
        <row r="230">
          <cell r="A230" t="str">
            <v>Miljødirektør</v>
          </cell>
          <cell r="B230">
            <v>0</v>
          </cell>
          <cell r="C230" t="str">
            <v>ja</v>
          </cell>
        </row>
        <row r="231">
          <cell r="A231" t="str">
            <v>Molekylærbiolog</v>
          </cell>
          <cell r="B231">
            <v>0</v>
          </cell>
          <cell r="C231" t="str">
            <v>nej</v>
          </cell>
        </row>
        <row r="232">
          <cell r="A232" t="str">
            <v>Molekylærbiolog m. forskn.ansv.</v>
          </cell>
          <cell r="B232">
            <v>0</v>
          </cell>
          <cell r="C232" t="str">
            <v>nej</v>
          </cell>
        </row>
        <row r="233">
          <cell r="A233" t="str">
            <v>Montør</v>
          </cell>
          <cell r="B233">
            <v>0</v>
          </cell>
          <cell r="C233" t="str">
            <v>nej</v>
          </cell>
        </row>
        <row r="234">
          <cell r="A234" t="str">
            <v>Murer</v>
          </cell>
          <cell r="B234">
            <v>0</v>
          </cell>
          <cell r="C234" t="str">
            <v>nej</v>
          </cell>
        </row>
        <row r="235">
          <cell r="A235" t="str">
            <v>Musikterapeut</v>
          </cell>
          <cell r="B235">
            <v>0</v>
          </cell>
          <cell r="C235" t="str">
            <v>nej</v>
          </cell>
        </row>
        <row r="236">
          <cell r="A236" t="str">
            <v>Neurofysiologiassistent</v>
          </cell>
          <cell r="B236">
            <v>0</v>
          </cell>
          <cell r="C236" t="str">
            <v>nej</v>
          </cell>
        </row>
        <row r="237">
          <cell r="A237" t="str">
            <v>Neurofysiologiassistentelev</v>
          </cell>
          <cell r="B237">
            <v>0</v>
          </cell>
          <cell r="C237" t="str">
            <v>nej</v>
          </cell>
        </row>
        <row r="238">
          <cell r="A238" t="str">
            <v>Næstformand, Regionsråd</v>
          </cell>
          <cell r="B238">
            <v>0</v>
          </cell>
          <cell r="C238" t="str">
            <v>nej</v>
          </cell>
        </row>
        <row r="239">
          <cell r="A239" t="str">
            <v>Områdeleder</v>
          </cell>
          <cell r="B239">
            <v>0</v>
          </cell>
          <cell r="C239" t="str">
            <v>ja</v>
          </cell>
        </row>
        <row r="240">
          <cell r="A240" t="str">
            <v>Omsorgsmedhjælper</v>
          </cell>
          <cell r="B240">
            <v>0</v>
          </cell>
          <cell r="C240" t="str">
            <v>nej</v>
          </cell>
        </row>
        <row r="241">
          <cell r="A241" t="str">
            <v>Optometrist</v>
          </cell>
          <cell r="B241">
            <v>0</v>
          </cell>
          <cell r="C241" t="str">
            <v>nej</v>
          </cell>
        </row>
        <row r="242">
          <cell r="A242" t="str">
            <v>Ortoptist</v>
          </cell>
          <cell r="B242">
            <v>0</v>
          </cell>
          <cell r="C242" t="str">
            <v>nej</v>
          </cell>
        </row>
        <row r="243">
          <cell r="A243" t="str">
            <v>Overlæge</v>
          </cell>
          <cell r="B243">
            <v>0</v>
          </cell>
          <cell r="C243" t="str">
            <v>nej</v>
          </cell>
        </row>
        <row r="244">
          <cell r="A244" t="str">
            <v>Overlæge - konstitueret YL</v>
          </cell>
          <cell r="B244">
            <v>0</v>
          </cell>
          <cell r="C244" t="str">
            <v>nej</v>
          </cell>
        </row>
        <row r="245">
          <cell r="A245" t="str">
            <v>Overlæge - timelønnet</v>
          </cell>
          <cell r="B245">
            <v>0</v>
          </cell>
          <cell r="C245" t="str">
            <v>nej</v>
          </cell>
        </row>
        <row r="246">
          <cell r="A246" t="str">
            <v>Overlæge med ledelsesansvar</v>
          </cell>
          <cell r="B246">
            <v>0</v>
          </cell>
          <cell r="C246" t="str">
            <v>ja</v>
          </cell>
        </row>
        <row r="247">
          <cell r="A247" t="str">
            <v>Overlæge/Professor</v>
          </cell>
          <cell r="B247">
            <v>0</v>
          </cell>
          <cell r="C247" t="str">
            <v>nej</v>
          </cell>
        </row>
        <row r="248">
          <cell r="A248" t="str">
            <v>Overportør</v>
          </cell>
          <cell r="B248">
            <v>0</v>
          </cell>
          <cell r="C248" t="str">
            <v>ja</v>
          </cell>
        </row>
        <row r="249">
          <cell r="A249" t="str">
            <v>Oversygeplejerske</v>
          </cell>
          <cell r="B249">
            <v>0</v>
          </cell>
          <cell r="C249" t="str">
            <v>ja</v>
          </cell>
        </row>
        <row r="250">
          <cell r="A250" t="str">
            <v>Oversygeplejerske ul</v>
          </cell>
          <cell r="B250">
            <v>0</v>
          </cell>
          <cell r="C250" t="str">
            <v>nej</v>
          </cell>
        </row>
        <row r="251">
          <cell r="A251" t="str">
            <v>Overtandlæge</v>
          </cell>
          <cell r="B251">
            <v>0</v>
          </cell>
          <cell r="C251" t="str">
            <v>nej</v>
          </cell>
        </row>
        <row r="252">
          <cell r="A252" t="str">
            <v>Paramediciner</v>
          </cell>
          <cell r="B252">
            <v>0</v>
          </cell>
          <cell r="C252" t="str">
            <v>nej</v>
          </cell>
        </row>
        <row r="253">
          <cell r="A253" t="str">
            <v>Patientrådgiver</v>
          </cell>
          <cell r="B253">
            <v>0</v>
          </cell>
          <cell r="C253" t="str">
            <v>nej</v>
          </cell>
        </row>
        <row r="254">
          <cell r="A254" t="str">
            <v>Patientvejleder</v>
          </cell>
          <cell r="B254">
            <v>0</v>
          </cell>
          <cell r="C254" t="str">
            <v>nej</v>
          </cell>
        </row>
        <row r="255">
          <cell r="A255" t="str">
            <v>Pedel</v>
          </cell>
          <cell r="B255">
            <v>0</v>
          </cell>
          <cell r="C255" t="str">
            <v>nej</v>
          </cell>
        </row>
        <row r="256">
          <cell r="A256" t="str">
            <v>Pedelmedhjælper</v>
          </cell>
          <cell r="B256">
            <v>0</v>
          </cell>
          <cell r="C256" t="str">
            <v>nej</v>
          </cell>
        </row>
        <row r="257">
          <cell r="A257" t="str">
            <v>Personlig ass. (ikke lægestud.)</v>
          </cell>
          <cell r="B257">
            <v>0</v>
          </cell>
          <cell r="C257" t="str">
            <v>nej</v>
          </cell>
        </row>
        <row r="258">
          <cell r="A258" t="str">
            <v>Personlig assistent (lægestud.)</v>
          </cell>
          <cell r="B258">
            <v>0</v>
          </cell>
          <cell r="C258" t="str">
            <v>nej</v>
          </cell>
        </row>
        <row r="259">
          <cell r="A259" t="str">
            <v>Ph.d. Studerende (ikke læge)</v>
          </cell>
          <cell r="B259">
            <v>0</v>
          </cell>
          <cell r="C259" t="str">
            <v>nej</v>
          </cell>
        </row>
        <row r="260">
          <cell r="A260" t="str">
            <v>Ph.d. Studerende (læge)</v>
          </cell>
          <cell r="B260">
            <v>0</v>
          </cell>
          <cell r="C260" t="str">
            <v>nej</v>
          </cell>
        </row>
        <row r="261">
          <cell r="A261" t="str">
            <v>Piccolo/Piccoline</v>
          </cell>
          <cell r="B261">
            <v>0</v>
          </cell>
          <cell r="C261" t="str">
            <v>nej</v>
          </cell>
        </row>
        <row r="262">
          <cell r="A262" t="str">
            <v>PKL-lektor</v>
          </cell>
          <cell r="B262">
            <v>0</v>
          </cell>
          <cell r="C262" t="str">
            <v>nej</v>
          </cell>
        </row>
        <row r="263">
          <cell r="A263" t="str">
            <v>Planlægningsassistent</v>
          </cell>
          <cell r="B263">
            <v>0</v>
          </cell>
          <cell r="C263" t="str">
            <v>nej</v>
          </cell>
        </row>
        <row r="264">
          <cell r="A264" t="str">
            <v>Planlægningschef</v>
          </cell>
          <cell r="B264">
            <v>0</v>
          </cell>
          <cell r="C264" t="str">
            <v>ja</v>
          </cell>
        </row>
        <row r="265">
          <cell r="A265" t="str">
            <v>Planlægningskonsulent</v>
          </cell>
          <cell r="B265">
            <v>0</v>
          </cell>
          <cell r="C265" t="str">
            <v>nej</v>
          </cell>
        </row>
        <row r="266">
          <cell r="A266" t="str">
            <v>Plejehjemsassistent</v>
          </cell>
          <cell r="B266">
            <v>0</v>
          </cell>
          <cell r="C266" t="str">
            <v>nej</v>
          </cell>
        </row>
        <row r="267">
          <cell r="A267" t="str">
            <v>Plejer</v>
          </cell>
          <cell r="B267">
            <v>0</v>
          </cell>
          <cell r="C267" t="str">
            <v>nej</v>
          </cell>
        </row>
        <row r="268">
          <cell r="A268" t="str">
            <v>PMO chef</v>
          </cell>
          <cell r="B268">
            <v>0</v>
          </cell>
          <cell r="C268" t="str">
            <v>ja</v>
          </cell>
        </row>
        <row r="269">
          <cell r="A269" t="str">
            <v>Portør</v>
          </cell>
          <cell r="B269">
            <v>0</v>
          </cell>
          <cell r="C269" t="str">
            <v>nej</v>
          </cell>
        </row>
        <row r="270">
          <cell r="A270" t="str">
            <v>Portøraspirant</v>
          </cell>
          <cell r="B270">
            <v>0</v>
          </cell>
          <cell r="C270" t="str">
            <v>nej</v>
          </cell>
        </row>
        <row r="271">
          <cell r="A271" t="str">
            <v>Post doc. biolog</v>
          </cell>
          <cell r="B271">
            <v>0</v>
          </cell>
          <cell r="C271" t="str">
            <v>nej</v>
          </cell>
        </row>
        <row r="272">
          <cell r="A272" t="str">
            <v>Post doc. fysioterapeut</v>
          </cell>
          <cell r="B272">
            <v>0</v>
          </cell>
          <cell r="C272" t="str">
            <v>nej</v>
          </cell>
        </row>
        <row r="273">
          <cell r="A273" t="str">
            <v>Post doc. reservelæge</v>
          </cell>
          <cell r="B273">
            <v>0</v>
          </cell>
          <cell r="C273" t="str">
            <v>nej</v>
          </cell>
        </row>
        <row r="274">
          <cell r="A274" t="str">
            <v>Post doc. sygeplejerske</v>
          </cell>
          <cell r="B274">
            <v>0</v>
          </cell>
          <cell r="C274" t="str">
            <v>nej</v>
          </cell>
        </row>
        <row r="275">
          <cell r="A275" t="str">
            <v>Postmedarbejder</v>
          </cell>
          <cell r="B275">
            <v>0</v>
          </cell>
          <cell r="C275" t="str">
            <v>nej</v>
          </cell>
        </row>
        <row r="276">
          <cell r="A276" t="str">
            <v>Praksisdirektør</v>
          </cell>
          <cell r="B276">
            <v>0</v>
          </cell>
          <cell r="C276" t="str">
            <v>ja</v>
          </cell>
        </row>
        <row r="277">
          <cell r="A277" t="str">
            <v>Praksiskonsulent</v>
          </cell>
          <cell r="B277">
            <v>0</v>
          </cell>
          <cell r="C277" t="str">
            <v>nej</v>
          </cell>
        </row>
        <row r="278">
          <cell r="A278" t="str">
            <v>Praksismanager</v>
          </cell>
          <cell r="B278">
            <v>0</v>
          </cell>
          <cell r="C278" t="str">
            <v>ja</v>
          </cell>
        </row>
        <row r="279">
          <cell r="A279" t="str">
            <v>Praktikant (lønnet)</v>
          </cell>
          <cell r="B279">
            <v>0</v>
          </cell>
          <cell r="C279" t="str">
            <v>nej</v>
          </cell>
        </row>
        <row r="280">
          <cell r="A280" t="str">
            <v>Pressechef</v>
          </cell>
          <cell r="B280">
            <v>0</v>
          </cell>
          <cell r="C280" t="str">
            <v>nej</v>
          </cell>
        </row>
        <row r="281">
          <cell r="A281" t="str">
            <v>Proceskoordinator</v>
          </cell>
          <cell r="B281">
            <v>0</v>
          </cell>
          <cell r="C281" t="str">
            <v>nej</v>
          </cell>
        </row>
        <row r="282">
          <cell r="A282" t="str">
            <v>Produktions- og Planlægningschef</v>
          </cell>
          <cell r="B282">
            <v>0</v>
          </cell>
          <cell r="C282" t="str">
            <v>ja</v>
          </cell>
        </row>
        <row r="283">
          <cell r="A283" t="str">
            <v>Produktionsassistent</v>
          </cell>
          <cell r="B283">
            <v>0</v>
          </cell>
          <cell r="C283" t="str">
            <v>nej</v>
          </cell>
        </row>
        <row r="284">
          <cell r="A284" t="str">
            <v>Produktionsdirektør</v>
          </cell>
          <cell r="B284">
            <v>0</v>
          </cell>
          <cell r="C284" t="str">
            <v>ja</v>
          </cell>
        </row>
        <row r="285">
          <cell r="A285" t="str">
            <v>Produktionsleder</v>
          </cell>
          <cell r="B285">
            <v>0</v>
          </cell>
          <cell r="C285" t="str">
            <v>ja</v>
          </cell>
        </row>
        <row r="286">
          <cell r="A286" t="str">
            <v>Professor</v>
          </cell>
          <cell r="B286">
            <v>0</v>
          </cell>
          <cell r="C286" t="str">
            <v>nej</v>
          </cell>
        </row>
        <row r="287">
          <cell r="A287" t="str">
            <v>Projektchef</v>
          </cell>
          <cell r="B287">
            <v>0</v>
          </cell>
          <cell r="C287" t="str">
            <v>ja</v>
          </cell>
        </row>
        <row r="288">
          <cell r="A288" t="str">
            <v>Projektchef u/personaleledelse</v>
          </cell>
          <cell r="B288">
            <v>0</v>
          </cell>
          <cell r="C288" t="str">
            <v>nej</v>
          </cell>
        </row>
        <row r="289">
          <cell r="A289" t="str">
            <v>Projektkonsulent</v>
          </cell>
          <cell r="B289">
            <v>0</v>
          </cell>
          <cell r="C289" t="str">
            <v>nej</v>
          </cell>
        </row>
        <row r="290">
          <cell r="A290" t="str">
            <v>Projektkoordinator</v>
          </cell>
          <cell r="B290">
            <v>0</v>
          </cell>
          <cell r="C290" t="str">
            <v>nej</v>
          </cell>
        </row>
        <row r="291">
          <cell r="A291" t="str">
            <v>Projektleder</v>
          </cell>
          <cell r="B291">
            <v>0</v>
          </cell>
          <cell r="C291" t="str">
            <v>nej</v>
          </cell>
        </row>
        <row r="292">
          <cell r="A292" t="str">
            <v>Projektleder (læge)</v>
          </cell>
          <cell r="B292">
            <v>0</v>
          </cell>
          <cell r="C292" t="str">
            <v>nej</v>
          </cell>
        </row>
        <row r="293">
          <cell r="A293" t="str">
            <v>Projektmedarbejder</v>
          </cell>
          <cell r="B293">
            <v>0</v>
          </cell>
          <cell r="C293" t="str">
            <v>nej</v>
          </cell>
        </row>
        <row r="294">
          <cell r="A294" t="str">
            <v>Projektsygeplejerske</v>
          </cell>
          <cell r="B294">
            <v>0</v>
          </cell>
          <cell r="C294" t="str">
            <v>nej</v>
          </cell>
        </row>
        <row r="295">
          <cell r="A295" t="str">
            <v>Præhospital Direktør</v>
          </cell>
          <cell r="B295">
            <v>0</v>
          </cell>
          <cell r="C295" t="str">
            <v>ja</v>
          </cell>
        </row>
        <row r="296">
          <cell r="A296" t="str">
            <v>Præhospital lægelig chef</v>
          </cell>
          <cell r="B296">
            <v>0</v>
          </cell>
          <cell r="C296" t="str">
            <v>ja</v>
          </cell>
        </row>
        <row r="297">
          <cell r="A297" t="str">
            <v>Psykiatridirektør</v>
          </cell>
          <cell r="B297">
            <v>0</v>
          </cell>
          <cell r="C297" t="str">
            <v>ja</v>
          </cell>
        </row>
        <row r="298">
          <cell r="A298" t="str">
            <v>Psykiatrisk medhjælper</v>
          </cell>
          <cell r="B298">
            <v>0</v>
          </cell>
          <cell r="C298" t="str">
            <v>nej</v>
          </cell>
        </row>
        <row r="299">
          <cell r="A299" t="str">
            <v>Psykolog</v>
          </cell>
          <cell r="B299">
            <v>0</v>
          </cell>
          <cell r="C299" t="str">
            <v>nej</v>
          </cell>
        </row>
        <row r="300">
          <cell r="A300" t="str">
            <v>Psykolog uddannelsesstilling</v>
          </cell>
          <cell r="B300">
            <v>0</v>
          </cell>
          <cell r="C300" t="str">
            <v>nej</v>
          </cell>
        </row>
        <row r="301">
          <cell r="A301" t="str">
            <v>Psykologfaglig ledende koordinator</v>
          </cell>
          <cell r="B301">
            <v>0</v>
          </cell>
          <cell r="C301" t="str">
            <v>ja</v>
          </cell>
        </row>
        <row r="302">
          <cell r="A302" t="str">
            <v>Psykomotorisk terapeut</v>
          </cell>
          <cell r="B302">
            <v>0</v>
          </cell>
          <cell r="C302" t="str">
            <v>nej</v>
          </cell>
        </row>
        <row r="303">
          <cell r="A303" t="str">
            <v>Pædagog</v>
          </cell>
          <cell r="B303">
            <v>0</v>
          </cell>
          <cell r="C303" t="str">
            <v>nej</v>
          </cell>
        </row>
        <row r="304">
          <cell r="A304" t="str">
            <v>Pædagogisk assistent</v>
          </cell>
          <cell r="B304">
            <v>0</v>
          </cell>
          <cell r="C304" t="str">
            <v>nej</v>
          </cell>
        </row>
        <row r="305">
          <cell r="A305" t="str">
            <v>Pædagogisk assistentelev</v>
          </cell>
          <cell r="B305">
            <v>0</v>
          </cell>
          <cell r="C305" t="str">
            <v>nej</v>
          </cell>
        </row>
        <row r="306">
          <cell r="A306" t="str">
            <v>Pædagogisk konsulent</v>
          </cell>
          <cell r="B306">
            <v>0</v>
          </cell>
          <cell r="C306" t="str">
            <v>nej</v>
          </cell>
        </row>
        <row r="307">
          <cell r="A307" t="str">
            <v>Pædagogmedhjælper</v>
          </cell>
          <cell r="B307">
            <v>0</v>
          </cell>
          <cell r="C307" t="str">
            <v>nej</v>
          </cell>
        </row>
        <row r="308">
          <cell r="A308" t="str">
            <v>Pædagogstuderende</v>
          </cell>
          <cell r="B308">
            <v>0</v>
          </cell>
          <cell r="C308" t="str">
            <v>nej</v>
          </cell>
        </row>
        <row r="309">
          <cell r="A309" t="str">
            <v>Radiograf</v>
          </cell>
          <cell r="B309">
            <v>0</v>
          </cell>
          <cell r="C309" t="str">
            <v>nej</v>
          </cell>
        </row>
        <row r="310">
          <cell r="A310" t="str">
            <v>Regionsbetjent</v>
          </cell>
          <cell r="B310">
            <v>0</v>
          </cell>
          <cell r="C310" t="str">
            <v>nej</v>
          </cell>
        </row>
        <row r="311">
          <cell r="A311" t="str">
            <v>Regionsrådsformand</v>
          </cell>
          <cell r="B311">
            <v>0</v>
          </cell>
          <cell r="C311" t="str">
            <v>nej</v>
          </cell>
        </row>
        <row r="312">
          <cell r="A312" t="str">
            <v>Regionsrådsmedlem</v>
          </cell>
          <cell r="B312">
            <v>0</v>
          </cell>
          <cell r="C312" t="str">
            <v>nej</v>
          </cell>
        </row>
        <row r="313">
          <cell r="A313" t="str">
            <v>Regnskabskonsulent</v>
          </cell>
          <cell r="B313">
            <v>0</v>
          </cell>
          <cell r="C313" t="str">
            <v>nej</v>
          </cell>
        </row>
        <row r="314">
          <cell r="A314" t="str">
            <v>Rengøringsassistent</v>
          </cell>
          <cell r="B314">
            <v>0</v>
          </cell>
          <cell r="C314" t="str">
            <v>nej</v>
          </cell>
        </row>
        <row r="315">
          <cell r="A315" t="str">
            <v>Rengøringsleder</v>
          </cell>
          <cell r="B315">
            <v>0</v>
          </cell>
          <cell r="C315" t="str">
            <v>ja</v>
          </cell>
        </row>
        <row r="316">
          <cell r="A316" t="str">
            <v>Reparatør</v>
          </cell>
          <cell r="B316">
            <v>0</v>
          </cell>
          <cell r="C316" t="str">
            <v>nej</v>
          </cell>
        </row>
        <row r="317">
          <cell r="A317" t="str">
            <v>Res.læge hovedudd.</v>
          </cell>
          <cell r="B317" t="str">
            <v>X</v>
          </cell>
          <cell r="C317" t="str">
            <v>nej</v>
          </cell>
        </row>
        <row r="318">
          <cell r="A318" t="str">
            <v>Res.læge kl. basisudd.</v>
          </cell>
          <cell r="B318" t="str">
            <v>X</v>
          </cell>
          <cell r="C318" t="str">
            <v>nej</v>
          </cell>
        </row>
        <row r="319">
          <cell r="A319" t="str">
            <v>Reservelæge</v>
          </cell>
          <cell r="B319">
            <v>0</v>
          </cell>
          <cell r="C319" t="str">
            <v>nej</v>
          </cell>
        </row>
        <row r="320">
          <cell r="A320" t="str">
            <v>Reservelæge - timelønnet</v>
          </cell>
          <cell r="B320">
            <v>0</v>
          </cell>
          <cell r="C320" t="str">
            <v>nej</v>
          </cell>
        </row>
        <row r="321">
          <cell r="A321" t="str">
            <v>Reservelæge intro</v>
          </cell>
          <cell r="B321" t="str">
            <v>X</v>
          </cell>
          <cell r="C321" t="str">
            <v>nej</v>
          </cell>
        </row>
        <row r="322">
          <cell r="A322" t="str">
            <v>Ris/Pacs administrator</v>
          </cell>
          <cell r="B322">
            <v>0</v>
          </cell>
          <cell r="C322" t="str">
            <v>nej</v>
          </cell>
        </row>
        <row r="323">
          <cell r="A323" t="str">
            <v>Riskmanager</v>
          </cell>
          <cell r="B323">
            <v>0</v>
          </cell>
          <cell r="C323" t="str">
            <v>nej</v>
          </cell>
        </row>
        <row r="324">
          <cell r="A324" t="str">
            <v>Råd og Nævnsmedlem</v>
          </cell>
          <cell r="B324">
            <v>0</v>
          </cell>
          <cell r="C324" t="str">
            <v>nej</v>
          </cell>
        </row>
        <row r="325">
          <cell r="A325" t="str">
            <v>Sekretariatschef</v>
          </cell>
          <cell r="B325">
            <v>0</v>
          </cell>
          <cell r="C325" t="str">
            <v>ja</v>
          </cell>
        </row>
        <row r="326">
          <cell r="A326" t="str">
            <v>Sekretariatsleder</v>
          </cell>
          <cell r="B326">
            <v>0</v>
          </cell>
          <cell r="C326" t="str">
            <v>ja</v>
          </cell>
        </row>
        <row r="327">
          <cell r="A327" t="str">
            <v>Sekretariatsmedarbejder</v>
          </cell>
          <cell r="B327">
            <v>0</v>
          </cell>
          <cell r="C327" t="str">
            <v>nej</v>
          </cell>
        </row>
        <row r="328">
          <cell r="A328" t="str">
            <v>Sekretær</v>
          </cell>
          <cell r="B328">
            <v>0</v>
          </cell>
          <cell r="C328" t="str">
            <v>nej</v>
          </cell>
        </row>
        <row r="329">
          <cell r="A329" t="str">
            <v>Sektionsleder</v>
          </cell>
          <cell r="B329">
            <v>0</v>
          </cell>
          <cell r="C329" t="str">
            <v>ja</v>
          </cell>
        </row>
        <row r="330">
          <cell r="A330" t="str">
            <v>Serviceassistentelev</v>
          </cell>
          <cell r="B330" t="str">
            <v>y</v>
          </cell>
          <cell r="C330" t="str">
            <v>nej</v>
          </cell>
        </row>
        <row r="331">
          <cell r="A331" t="str">
            <v>Servicechef</v>
          </cell>
          <cell r="B331">
            <v>0</v>
          </cell>
          <cell r="C331" t="str">
            <v>ja</v>
          </cell>
        </row>
        <row r="332">
          <cell r="A332" t="str">
            <v>Servicecontroller</v>
          </cell>
          <cell r="B332">
            <v>0</v>
          </cell>
          <cell r="C332" t="str">
            <v>nej</v>
          </cell>
        </row>
        <row r="333">
          <cell r="A333" t="str">
            <v>Serviceleder</v>
          </cell>
          <cell r="B333">
            <v>0</v>
          </cell>
          <cell r="C333" t="str">
            <v>ja</v>
          </cell>
        </row>
        <row r="334">
          <cell r="A334" t="str">
            <v>Servicemedarbejder</v>
          </cell>
          <cell r="B334">
            <v>0</v>
          </cell>
          <cell r="C334" t="str">
            <v>nej</v>
          </cell>
        </row>
        <row r="335">
          <cell r="A335" t="str">
            <v>Servicetekniker</v>
          </cell>
          <cell r="B335">
            <v>0</v>
          </cell>
          <cell r="C335" t="str">
            <v>nej</v>
          </cell>
        </row>
        <row r="336">
          <cell r="A336" t="str">
            <v>Sikkerhedsleder</v>
          </cell>
          <cell r="B336">
            <v>0</v>
          </cell>
          <cell r="C336" t="str">
            <v>nej</v>
          </cell>
        </row>
        <row r="337">
          <cell r="A337" t="str">
            <v>Smed</v>
          </cell>
          <cell r="B337">
            <v>0</v>
          </cell>
          <cell r="C337" t="str">
            <v>nej</v>
          </cell>
        </row>
        <row r="338">
          <cell r="A338" t="str">
            <v>Snedker</v>
          </cell>
          <cell r="B338">
            <v>0</v>
          </cell>
          <cell r="C338" t="str">
            <v>nej</v>
          </cell>
        </row>
        <row r="339">
          <cell r="A339" t="str">
            <v>Social- og Servicedirektør</v>
          </cell>
          <cell r="B339">
            <v>0</v>
          </cell>
          <cell r="C339" t="str">
            <v>ja</v>
          </cell>
        </row>
        <row r="340">
          <cell r="A340" t="str">
            <v>Social- og sundhedsassistent</v>
          </cell>
          <cell r="B340">
            <v>0</v>
          </cell>
          <cell r="C340" t="str">
            <v>nej</v>
          </cell>
        </row>
        <row r="341">
          <cell r="A341" t="str">
            <v>Social- og sundhedsassistentelev (ALM)</v>
          </cell>
          <cell r="B341">
            <v>0</v>
          </cell>
          <cell r="C341" t="str">
            <v>nej</v>
          </cell>
        </row>
        <row r="342">
          <cell r="A342" t="str">
            <v>Social- og sundhedsassistentelev (VOK)</v>
          </cell>
          <cell r="B342">
            <v>0</v>
          </cell>
          <cell r="C342" t="str">
            <v>nej</v>
          </cell>
        </row>
        <row r="343">
          <cell r="A343" t="str">
            <v>Social- og sundhedshjælper</v>
          </cell>
          <cell r="B343">
            <v>0</v>
          </cell>
          <cell r="C343" t="str">
            <v>nej</v>
          </cell>
        </row>
        <row r="344">
          <cell r="A344" t="str">
            <v>Social- og sundhedspersonale</v>
          </cell>
          <cell r="B344">
            <v>0</v>
          </cell>
          <cell r="C344" t="str">
            <v>nej</v>
          </cell>
        </row>
        <row r="345">
          <cell r="A345" t="str">
            <v>Socialchef</v>
          </cell>
          <cell r="B345">
            <v>0</v>
          </cell>
          <cell r="C345" t="str">
            <v>ja</v>
          </cell>
        </row>
        <row r="346">
          <cell r="A346" t="str">
            <v>Socialfaglig konsulent</v>
          </cell>
          <cell r="B346">
            <v>0</v>
          </cell>
          <cell r="C346" t="str">
            <v>nej</v>
          </cell>
        </row>
        <row r="347">
          <cell r="A347" t="str">
            <v>Socialformidler</v>
          </cell>
          <cell r="B347">
            <v>0</v>
          </cell>
          <cell r="C347" t="str">
            <v>nej</v>
          </cell>
        </row>
        <row r="348">
          <cell r="A348" t="str">
            <v>Socialpædagogisk konsulent</v>
          </cell>
          <cell r="B348">
            <v>0</v>
          </cell>
          <cell r="C348" t="str">
            <v>nej</v>
          </cell>
        </row>
        <row r="349">
          <cell r="A349" t="str">
            <v>Socialrådgiver</v>
          </cell>
          <cell r="B349">
            <v>0</v>
          </cell>
          <cell r="C349" t="str">
            <v>nej</v>
          </cell>
        </row>
        <row r="350">
          <cell r="A350" t="str">
            <v>Sommerskolemedarbejder</v>
          </cell>
          <cell r="B350">
            <v>0</v>
          </cell>
          <cell r="C350" t="str">
            <v>nej</v>
          </cell>
        </row>
        <row r="351">
          <cell r="A351" t="str">
            <v>SOSU-assistent/sygehjælper</v>
          </cell>
          <cell r="B351">
            <v>0</v>
          </cell>
          <cell r="C351" t="str">
            <v>nej</v>
          </cell>
        </row>
        <row r="352">
          <cell r="A352" t="str">
            <v>Souschef</v>
          </cell>
          <cell r="B352">
            <v>0</v>
          </cell>
          <cell r="C352" t="str">
            <v>ja</v>
          </cell>
        </row>
        <row r="353">
          <cell r="A353" t="str">
            <v>Spe.ansv. overlæge/professor</v>
          </cell>
          <cell r="B353">
            <v>0</v>
          </cell>
          <cell r="C353" t="str">
            <v>nej</v>
          </cell>
        </row>
        <row r="354">
          <cell r="A354" t="str">
            <v>Spec.ansv. overlæge ml.</v>
          </cell>
          <cell r="B354">
            <v>0</v>
          </cell>
          <cell r="C354" t="str">
            <v>ja</v>
          </cell>
        </row>
        <row r="355">
          <cell r="A355" t="str">
            <v>Specialarbejder</v>
          </cell>
          <cell r="B355">
            <v>0</v>
          </cell>
          <cell r="C355" t="str">
            <v>nej</v>
          </cell>
        </row>
        <row r="356">
          <cell r="A356" t="str">
            <v>Specialeansvarlig overlæge</v>
          </cell>
          <cell r="B356">
            <v>0</v>
          </cell>
          <cell r="C356" t="str">
            <v>nej</v>
          </cell>
        </row>
        <row r="357">
          <cell r="A357" t="str">
            <v>Specialeansvarlig overlæge - timelønnet</v>
          </cell>
          <cell r="B357">
            <v>0</v>
          </cell>
          <cell r="C357" t="str">
            <v>nej</v>
          </cell>
        </row>
        <row r="358">
          <cell r="A358" t="str">
            <v>Specialist</v>
          </cell>
          <cell r="B358">
            <v>0</v>
          </cell>
          <cell r="C358" t="str">
            <v>nej</v>
          </cell>
        </row>
        <row r="359">
          <cell r="A359" t="str">
            <v>Specialkonsulent</v>
          </cell>
          <cell r="B359">
            <v>0</v>
          </cell>
          <cell r="C359" t="str">
            <v>nej</v>
          </cell>
        </row>
        <row r="360">
          <cell r="A360" t="str">
            <v>Specialkonsulent (læge)</v>
          </cell>
          <cell r="B360">
            <v>0</v>
          </cell>
          <cell r="C360" t="str">
            <v>nej</v>
          </cell>
        </row>
        <row r="361">
          <cell r="A361" t="str">
            <v>Speciallægekonsulent</v>
          </cell>
          <cell r="B361">
            <v>0</v>
          </cell>
          <cell r="C361" t="str">
            <v>nej</v>
          </cell>
        </row>
        <row r="362">
          <cell r="A362" t="str">
            <v>Speciallægekonsulent - timelønnet</v>
          </cell>
          <cell r="B362">
            <v>0</v>
          </cell>
          <cell r="C362" t="str">
            <v>nej</v>
          </cell>
        </row>
        <row r="363">
          <cell r="A363" t="str">
            <v>Specialpsykolog</v>
          </cell>
          <cell r="B363">
            <v>0</v>
          </cell>
          <cell r="C363" t="str">
            <v>nej</v>
          </cell>
        </row>
        <row r="364">
          <cell r="A364" t="str">
            <v>Specialtandlæge</v>
          </cell>
          <cell r="B364">
            <v>0</v>
          </cell>
          <cell r="C364" t="str">
            <v>nej</v>
          </cell>
        </row>
        <row r="365">
          <cell r="A365" t="str">
            <v>Stabschef</v>
          </cell>
          <cell r="B365">
            <v>0</v>
          </cell>
          <cell r="C365" t="str">
            <v>ja</v>
          </cell>
        </row>
        <row r="366">
          <cell r="A366" t="str">
            <v>Strategi- og sekretariatschef</v>
          </cell>
          <cell r="B366">
            <v>0</v>
          </cell>
          <cell r="C366" t="str">
            <v>ja</v>
          </cell>
        </row>
        <row r="367">
          <cell r="A367" t="str">
            <v>Strategisk forbedringschef</v>
          </cell>
          <cell r="B367">
            <v>0</v>
          </cell>
          <cell r="C367" t="str">
            <v>ja</v>
          </cell>
        </row>
        <row r="368">
          <cell r="A368" t="str">
            <v>Studentermedhjælper</v>
          </cell>
          <cell r="B368">
            <v>0</v>
          </cell>
          <cell r="C368" t="str">
            <v>nej</v>
          </cell>
        </row>
        <row r="369">
          <cell r="A369" t="str">
            <v>Studentervikar</v>
          </cell>
          <cell r="B369">
            <v>0</v>
          </cell>
          <cell r="C369" t="str">
            <v>nej</v>
          </cell>
        </row>
        <row r="370">
          <cell r="A370" t="str">
            <v>Studentervikar - timelønnet</v>
          </cell>
          <cell r="B370">
            <v>0</v>
          </cell>
          <cell r="C370" t="str">
            <v>nej</v>
          </cell>
        </row>
        <row r="371">
          <cell r="A371" t="str">
            <v>Sundheds- og uddannelseschef</v>
          </cell>
          <cell r="B371">
            <v>0</v>
          </cell>
          <cell r="C371" t="str">
            <v>ja</v>
          </cell>
        </row>
        <row r="372">
          <cell r="A372" t="str">
            <v>Sundhedsfaglig chef</v>
          </cell>
          <cell r="B372">
            <v>0</v>
          </cell>
          <cell r="C372" t="str">
            <v>ja</v>
          </cell>
        </row>
        <row r="373">
          <cell r="A373" t="str">
            <v>Sundhedsfaglig medhjælper</v>
          </cell>
          <cell r="B373">
            <v>0</v>
          </cell>
          <cell r="C373" t="str">
            <v>nej</v>
          </cell>
        </row>
        <row r="374">
          <cell r="A374" t="str">
            <v>Sundhedsfaglig medhjælper (læge)</v>
          </cell>
          <cell r="B374">
            <v>0</v>
          </cell>
          <cell r="C374" t="str">
            <v>nej</v>
          </cell>
        </row>
        <row r="375">
          <cell r="A375" t="str">
            <v>Sundhedskonsulent</v>
          </cell>
          <cell r="B375">
            <v>0</v>
          </cell>
          <cell r="C375" t="str">
            <v>nej</v>
          </cell>
        </row>
        <row r="376">
          <cell r="A376" t="str">
            <v>Sundhedsmedhjælper</v>
          </cell>
          <cell r="B376">
            <v>0</v>
          </cell>
          <cell r="C376" t="str">
            <v>nej</v>
          </cell>
        </row>
        <row r="377">
          <cell r="A377" t="str">
            <v>Sundhedsservicesekretær</v>
          </cell>
          <cell r="B377">
            <v>0</v>
          </cell>
          <cell r="C377" t="str">
            <v>nej</v>
          </cell>
        </row>
        <row r="378">
          <cell r="A378" t="str">
            <v>Supportchef</v>
          </cell>
          <cell r="B378">
            <v>0</v>
          </cell>
          <cell r="C378" t="str">
            <v>ja</v>
          </cell>
        </row>
        <row r="379">
          <cell r="A379" t="str">
            <v>Supporttekniker</v>
          </cell>
          <cell r="B379">
            <v>0</v>
          </cell>
          <cell r="C379" t="str">
            <v>nej</v>
          </cell>
        </row>
        <row r="380">
          <cell r="A380" t="str">
            <v>Sygehjælper</v>
          </cell>
          <cell r="B380">
            <v>0</v>
          </cell>
          <cell r="C380" t="str">
            <v>nej</v>
          </cell>
        </row>
        <row r="381">
          <cell r="A381" t="str">
            <v>Sygehusdirektør</v>
          </cell>
          <cell r="B381">
            <v>0</v>
          </cell>
          <cell r="C381" t="str">
            <v>ja</v>
          </cell>
        </row>
        <row r="382">
          <cell r="A382" t="str">
            <v>Sygehuslæge</v>
          </cell>
          <cell r="B382">
            <v>0</v>
          </cell>
          <cell r="C382" t="str">
            <v>nej</v>
          </cell>
        </row>
        <row r="383">
          <cell r="A383" t="str">
            <v>Sygeplejerske</v>
          </cell>
          <cell r="B383">
            <v>0</v>
          </cell>
          <cell r="C383" t="str">
            <v>nej</v>
          </cell>
        </row>
        <row r="384">
          <cell r="A384" t="str">
            <v>Systemkonsulent</v>
          </cell>
          <cell r="B384">
            <v>0</v>
          </cell>
          <cell r="C384" t="str">
            <v>nej</v>
          </cell>
        </row>
        <row r="385">
          <cell r="A385" t="str">
            <v>Tandklinikassistent</v>
          </cell>
          <cell r="B385">
            <v>0</v>
          </cell>
          <cell r="C385" t="str">
            <v>nej</v>
          </cell>
        </row>
        <row r="386">
          <cell r="A386" t="str">
            <v>Tandlæge</v>
          </cell>
          <cell r="B386">
            <v>0</v>
          </cell>
          <cell r="C386" t="str">
            <v>nej</v>
          </cell>
        </row>
        <row r="387">
          <cell r="A387" t="str">
            <v>Tandlæge under videreuddannelse</v>
          </cell>
          <cell r="B387">
            <v>0</v>
          </cell>
          <cell r="C387" t="str">
            <v>nej</v>
          </cell>
        </row>
        <row r="388">
          <cell r="A388" t="str">
            <v>Teamkoordinator</v>
          </cell>
          <cell r="B388">
            <v>0</v>
          </cell>
          <cell r="C388" t="str">
            <v>nej</v>
          </cell>
        </row>
        <row r="389">
          <cell r="A389" t="str">
            <v>Teamleder</v>
          </cell>
          <cell r="B389">
            <v>0</v>
          </cell>
          <cell r="C389" t="str">
            <v>ja</v>
          </cell>
        </row>
        <row r="390">
          <cell r="A390" t="str">
            <v>Teknisk chef</v>
          </cell>
          <cell r="B390">
            <v>0</v>
          </cell>
          <cell r="C390" t="str">
            <v>ja</v>
          </cell>
        </row>
        <row r="391">
          <cell r="A391" t="str">
            <v>Teknisk designer</v>
          </cell>
          <cell r="B391">
            <v>0</v>
          </cell>
          <cell r="C391" t="str">
            <v>nej</v>
          </cell>
        </row>
        <row r="392">
          <cell r="A392" t="str">
            <v>Teknisk Souschef</v>
          </cell>
          <cell r="B392">
            <v>0</v>
          </cell>
          <cell r="C392" t="str">
            <v>ja</v>
          </cell>
        </row>
        <row r="393">
          <cell r="A393" t="str">
            <v>Telefonist</v>
          </cell>
          <cell r="B393">
            <v>0</v>
          </cell>
          <cell r="C393" t="str">
            <v>nej</v>
          </cell>
        </row>
        <row r="394">
          <cell r="A394" t="str">
            <v>Typograf</v>
          </cell>
          <cell r="B394">
            <v>0</v>
          </cell>
          <cell r="C394" t="str">
            <v>nej</v>
          </cell>
        </row>
        <row r="395">
          <cell r="A395" t="str">
            <v>Tømrer</v>
          </cell>
          <cell r="B395">
            <v>0</v>
          </cell>
          <cell r="C395" t="str">
            <v>nej</v>
          </cell>
        </row>
        <row r="396">
          <cell r="A396" t="str">
            <v>Uddannelsesansvarlig jordemoder</v>
          </cell>
          <cell r="B396">
            <v>0</v>
          </cell>
          <cell r="C396" t="str">
            <v>nej</v>
          </cell>
        </row>
        <row r="397">
          <cell r="A397" t="str">
            <v>Uddannelsesansvarlig radiograf</v>
          </cell>
          <cell r="B397">
            <v>0</v>
          </cell>
          <cell r="C397" t="str">
            <v>nej</v>
          </cell>
        </row>
        <row r="398">
          <cell r="A398" t="str">
            <v>Uddannelseskonsulent</v>
          </cell>
          <cell r="B398">
            <v>0</v>
          </cell>
          <cell r="C398" t="str">
            <v>nej</v>
          </cell>
        </row>
        <row r="399">
          <cell r="A399" t="str">
            <v>Uddannelsesleder</v>
          </cell>
          <cell r="B399">
            <v>0</v>
          </cell>
          <cell r="C399" t="str">
            <v>ja</v>
          </cell>
        </row>
        <row r="400">
          <cell r="A400" t="str">
            <v>Uddannelsessekretær</v>
          </cell>
          <cell r="B400">
            <v>0</v>
          </cell>
          <cell r="C400" t="str">
            <v>nej</v>
          </cell>
        </row>
        <row r="401">
          <cell r="A401" t="str">
            <v>Udviklingschef</v>
          </cell>
          <cell r="B401">
            <v>0</v>
          </cell>
          <cell r="C401" t="str">
            <v>ja</v>
          </cell>
        </row>
        <row r="402">
          <cell r="A402" t="str">
            <v>Udviklingsdirektør</v>
          </cell>
          <cell r="B402">
            <v>0</v>
          </cell>
          <cell r="C402" t="str">
            <v>ja</v>
          </cell>
        </row>
        <row r="403">
          <cell r="A403" t="str">
            <v>Udviklingskonsulent</v>
          </cell>
          <cell r="B403">
            <v>0</v>
          </cell>
          <cell r="C403" t="str">
            <v>nej</v>
          </cell>
        </row>
        <row r="404">
          <cell r="A404" t="str">
            <v>Udviklingsleder</v>
          </cell>
          <cell r="B404">
            <v>0</v>
          </cell>
          <cell r="C404" t="str">
            <v>ja</v>
          </cell>
        </row>
        <row r="405">
          <cell r="A405" t="str">
            <v>Ufaglært serviceassistent</v>
          </cell>
          <cell r="B405" t="str">
            <v>y</v>
          </cell>
          <cell r="C405" t="str">
            <v>nej</v>
          </cell>
        </row>
        <row r="406">
          <cell r="A406" t="str">
            <v>Uuddannet personale</v>
          </cell>
          <cell r="B406">
            <v>0</v>
          </cell>
          <cell r="C406" t="str">
            <v>nej</v>
          </cell>
        </row>
        <row r="407">
          <cell r="A407" t="str">
            <v>Vagtbærende overlæge</v>
          </cell>
          <cell r="B407">
            <v>0</v>
          </cell>
          <cell r="C407" t="str">
            <v>nej</v>
          </cell>
        </row>
        <row r="408">
          <cell r="A408" t="str">
            <v>Vaskerichef</v>
          </cell>
          <cell r="B408">
            <v>0</v>
          </cell>
          <cell r="C408" t="str">
            <v>ja</v>
          </cell>
        </row>
        <row r="409">
          <cell r="A409" t="str">
            <v>Vaskerimedhjælper</v>
          </cell>
          <cell r="B409">
            <v>0</v>
          </cell>
          <cell r="C409" t="str">
            <v>nej</v>
          </cell>
        </row>
        <row r="410">
          <cell r="A410" t="str">
            <v>Vicechefjordemoder</v>
          </cell>
          <cell r="B410">
            <v>0</v>
          </cell>
          <cell r="C410" t="str">
            <v>ja</v>
          </cell>
        </row>
        <row r="411">
          <cell r="A411" t="str">
            <v>Vicedirektør</v>
          </cell>
          <cell r="B411">
            <v>0</v>
          </cell>
          <cell r="C411" t="str">
            <v>ja</v>
          </cell>
        </row>
        <row r="412">
          <cell r="A412" t="str">
            <v>Vicedirektør (læge)</v>
          </cell>
          <cell r="B412">
            <v>0</v>
          </cell>
          <cell r="C412" t="str">
            <v>ja</v>
          </cell>
        </row>
        <row r="413">
          <cell r="A413" t="str">
            <v>Vicedriftschef</v>
          </cell>
          <cell r="B413">
            <v>0</v>
          </cell>
          <cell r="C413" t="str">
            <v>ja</v>
          </cell>
        </row>
        <row r="414">
          <cell r="A414" t="str">
            <v>Viceforstander</v>
          </cell>
          <cell r="B414">
            <v>0</v>
          </cell>
          <cell r="C414" t="str">
            <v>ja</v>
          </cell>
        </row>
        <row r="415">
          <cell r="A415" t="str">
            <v>Værkstedsassistent</v>
          </cell>
          <cell r="B415">
            <v>0</v>
          </cell>
          <cell r="C415" t="str">
            <v>nej</v>
          </cell>
        </row>
        <row r="416">
          <cell r="A416" t="str">
            <v>Webmedarbejder</v>
          </cell>
          <cell r="B416">
            <v>0</v>
          </cell>
          <cell r="C416" t="str">
            <v>nej</v>
          </cell>
        </row>
        <row r="417">
          <cell r="A417" t="str">
            <v>Økonoma</v>
          </cell>
          <cell r="B417">
            <v>0</v>
          </cell>
          <cell r="C417" t="str">
            <v>nej</v>
          </cell>
        </row>
        <row r="418">
          <cell r="A418" t="str">
            <v>Økonomi- og Planlægningschef</v>
          </cell>
          <cell r="B418">
            <v>0</v>
          </cell>
          <cell r="C418" t="str">
            <v>ja</v>
          </cell>
        </row>
        <row r="419">
          <cell r="A419" t="str">
            <v>Økonomichef</v>
          </cell>
          <cell r="B419">
            <v>0</v>
          </cell>
          <cell r="C419" t="str">
            <v>ja</v>
          </cell>
        </row>
        <row r="420">
          <cell r="A420" t="str">
            <v>Økonomichef NSR</v>
          </cell>
          <cell r="B420">
            <v>0</v>
          </cell>
          <cell r="C420" t="str">
            <v>ja</v>
          </cell>
        </row>
        <row r="421">
          <cell r="A421" t="str">
            <v>Økonomidirektør</v>
          </cell>
          <cell r="B421">
            <v>0</v>
          </cell>
          <cell r="C421" t="str">
            <v>ja</v>
          </cell>
        </row>
        <row r="422">
          <cell r="A422" t="str">
            <v>Økonomikonsulent</v>
          </cell>
          <cell r="B422">
            <v>0</v>
          </cell>
          <cell r="C422" t="str">
            <v>nej</v>
          </cell>
        </row>
        <row r="423">
          <cell r="A423" t="str">
            <v>Økonomimedarbejder</v>
          </cell>
          <cell r="B423">
            <v>0</v>
          </cell>
          <cell r="C423" t="str">
            <v>nej</v>
          </cell>
        </row>
        <row r="424">
          <cell r="A424" t="str">
            <v>Øreproptekniker</v>
          </cell>
          <cell r="B424">
            <v>0</v>
          </cell>
          <cell r="C424" t="str">
            <v>nej</v>
          </cell>
        </row>
        <row r="425">
          <cell r="A425" t="str">
            <v>Øvrige Rådsmedlemmer</v>
          </cell>
          <cell r="B425">
            <v>0</v>
          </cell>
          <cell r="C425" t="str">
            <v>nej</v>
          </cell>
        </row>
        <row r="426">
          <cell r="A426" t="str">
            <v>Økonomimedarbejder</v>
          </cell>
          <cell r="B426">
            <v>0</v>
          </cell>
          <cell r="C426" t="str">
            <v>nej</v>
          </cell>
        </row>
        <row r="427">
          <cell r="A427" t="str">
            <v>Øreproptekniker</v>
          </cell>
          <cell r="B427">
            <v>0</v>
          </cell>
          <cell r="C427" t="str">
            <v>nej</v>
          </cell>
        </row>
        <row r="428">
          <cell r="A428" t="str">
            <v>Øvrige Rådsmedlemmer</v>
          </cell>
          <cell r="B428">
            <v>0</v>
          </cell>
          <cell r="C428" t="str">
            <v>nej</v>
          </cell>
        </row>
      </sheetData>
      <sheetData sheetId="8">
        <row r="1">
          <cell r="A1" t="str">
            <v>Månedsløn bagud</v>
          </cell>
          <cell r="C1" t="str">
            <v>Dagvagt</v>
          </cell>
          <cell r="E1" t="str">
            <v>Ja</v>
          </cell>
          <cell r="F1" t="str">
            <v>F</v>
          </cell>
          <cell r="G1" t="str">
            <v>Trin</v>
          </cell>
          <cell r="H1" t="str">
            <v>Arbejdsmiljøgruppemedlem</v>
          </cell>
          <cell r="L1" t="str">
            <v>Tjenestefrihed uden løn</v>
          </cell>
          <cell r="M1" t="str">
            <v>Andet arbejde</v>
          </cell>
          <cell r="O1" t="str">
            <v>Administration Holbæk</v>
          </cell>
        </row>
        <row r="2">
          <cell r="A2" t="str">
            <v>Månedsløn forud</v>
          </cell>
          <cell r="C2" t="str">
            <v>Aftenvagt</v>
          </cell>
          <cell r="E2" t="str">
            <v>Nej</v>
          </cell>
          <cell r="F2" t="str">
            <v>K</v>
          </cell>
          <cell r="G2" t="str">
            <v>kr.</v>
          </cell>
          <cell r="H2" t="str">
            <v>Arbejdstidsnorm pr. uge</v>
          </cell>
          <cell r="L2" t="str">
            <v>Tjenestefrihed med løn</v>
          </cell>
          <cell r="M2" t="str">
            <v>Andet arbejde i Region Sjælland</v>
          </cell>
          <cell r="N2" t="str">
            <v>Ikke relevant</v>
          </cell>
          <cell r="O2" t="str">
            <v>Administrationen/Stab  - Roskilde</v>
          </cell>
        </row>
        <row r="3">
          <cell r="A3" t="str">
            <v>Måneds-/ timeløn</v>
          </cell>
          <cell r="C3" t="str">
            <v>Nattevagt</v>
          </cell>
          <cell r="F3" t="str">
            <v>Z</v>
          </cell>
          <cell r="H3" t="str">
            <v>Fastansættelse</v>
          </cell>
          <cell r="L3" t="str">
            <v>Orlov uden løn</v>
          </cell>
          <cell r="M3" t="str">
            <v>Efterløn</v>
          </cell>
          <cell r="N3" t="str">
            <v>Straffeattest</v>
          </cell>
          <cell r="O3" t="str">
            <v xml:space="preserve">Administrationen/Stab - Nykøbing F. </v>
          </cell>
          <cell r="P3" t="str">
            <v>Forhåndsaftale- skriv i begrundelsen</v>
          </cell>
        </row>
        <row r="4">
          <cell r="C4" t="str">
            <v>Skiftende</v>
          </cell>
          <cell r="H4" t="str">
            <v>Forlængelse af ansættelsen</v>
          </cell>
          <cell r="L4" t="str">
            <v>Orlov med løn</v>
          </cell>
          <cell r="M4" t="str">
            <v>Eget ønske</v>
          </cell>
          <cell r="N4" t="str">
            <v>Børneattest</v>
          </cell>
          <cell r="O4" t="str">
            <v>Administrationen/Stab - Næstved</v>
          </cell>
          <cell r="P4" t="str">
            <v>Individuelt tillæg:(vælg fra listen)</v>
          </cell>
        </row>
        <row r="5">
          <cell r="C5" t="str">
            <v>Ansvarshav. aften/nat</v>
          </cell>
          <cell r="E5">
            <v>1</v>
          </cell>
          <cell r="H5" t="str">
            <v>Fri telefon</v>
          </cell>
          <cell r="L5" t="str">
            <v>Pasning af alvorligt sygt barn</v>
          </cell>
          <cell r="M5" t="str">
            <v>Emigration</v>
          </cell>
          <cell r="N5" t="str">
            <v>Straffe- og børneattest</v>
          </cell>
          <cell r="O5" t="str">
            <v>Akut - Køge</v>
          </cell>
          <cell r="P5" t="str">
            <v>&gt;1 års ans. for fleksibilitet</v>
          </cell>
        </row>
        <row r="6">
          <cell r="A6" t="str">
            <v>Nyansættelse</v>
          </cell>
          <cell r="C6" t="str">
            <v>Formaliseret (overlæg.)</v>
          </cell>
          <cell r="E6">
            <v>2</v>
          </cell>
          <cell r="H6" t="str">
            <v>Individuelt tillæg</v>
          </cell>
          <cell r="L6" t="str">
            <v>Pasning af børn med nedsat funktionsevne mv.</v>
          </cell>
          <cell r="M6" t="str">
            <v>Orlov/uddannelse</v>
          </cell>
          <cell r="O6" t="str">
            <v>Akut - Slagelse</v>
          </cell>
          <cell r="P6" t="str">
            <v>§ 37-tillæg (tidl. §40)</v>
          </cell>
        </row>
        <row r="7">
          <cell r="A7" t="str">
            <v>Overflytning</v>
          </cell>
          <cell r="E7" t="str">
            <v>Ikke relevant</v>
          </cell>
          <cell r="H7" t="str">
            <v>Konstitution</v>
          </cell>
          <cell r="L7" t="str">
            <v>Børns hospitalsindlæggelse</v>
          </cell>
          <cell r="M7" t="str">
            <v>Pension</v>
          </cell>
          <cell r="O7" t="str">
            <v>Akut Holbæk</v>
          </cell>
          <cell r="P7" t="str">
            <v>1-årig specialerettet udd.</v>
          </cell>
        </row>
        <row r="8">
          <cell r="H8" t="str">
            <v>Omkostningsfordeling</v>
          </cell>
          <cell r="M8" t="str">
            <v>Pension (forlader arbejdsmarkedet)</v>
          </cell>
          <cell r="O8" t="str">
            <v>Akut Nykøbing F.</v>
          </cell>
          <cell r="P8" t="str">
            <v>2007 tillæg</v>
          </cell>
        </row>
        <row r="9">
          <cell r="A9" t="str">
            <v>For.</v>
          </cell>
          <cell r="H9" t="str">
            <v>Overflytning</v>
          </cell>
          <cell r="M9" t="str">
            <v>Sygdom</v>
          </cell>
          <cell r="O9" t="str">
            <v>Anæstesi - Køge</v>
          </cell>
          <cell r="P9" t="str">
            <v>4 års efr. psyk+epil SL forh.</v>
          </cell>
        </row>
        <row r="10">
          <cell r="A10" t="str">
            <v>Ind.</v>
          </cell>
          <cell r="H10" t="str">
            <v>Stilling/titelskift</v>
          </cell>
          <cell r="M10" t="str">
            <v>Vikar ophørt</v>
          </cell>
          <cell r="O10" t="str">
            <v>Anæstesi - Næstved</v>
          </cell>
          <cell r="P10" t="str">
            <v>7,5% geografisk</v>
          </cell>
        </row>
        <row r="11">
          <cell r="H11" t="str">
            <v>Tillæg - ophører</v>
          </cell>
          <cell r="M11" t="str">
            <v>Værnepligt</v>
          </cell>
          <cell r="O11" t="str">
            <v>Anæstesi - Roskilde</v>
          </cell>
          <cell r="P11" t="str">
            <v>Administrative opgaver</v>
          </cell>
        </row>
        <row r="12">
          <cell r="C12" t="str">
            <v>Overenskomstansat</v>
          </cell>
          <cell r="H12" t="str">
            <v>Tillæg iht. forhåndsaftale</v>
          </cell>
          <cell r="O12" t="str">
            <v>Anæstesi - Slagelse/Ringsted</v>
          </cell>
          <cell r="P12" t="str">
            <v>Adskilte arbejdspladser</v>
          </cell>
        </row>
        <row r="13">
          <cell r="C13" t="str">
            <v>Elev</v>
          </cell>
          <cell r="H13" t="str">
            <v>Tillidsrepræsentant</v>
          </cell>
          <cell r="O13" t="str">
            <v>Anæstesi Nykøbing F.</v>
          </cell>
          <cell r="P13" t="str">
            <v>Afd. funktioner</v>
          </cell>
        </row>
        <row r="14">
          <cell r="C14" t="str">
            <v>Honorar/Vederlag</v>
          </cell>
          <cell r="H14" t="str">
            <v>Ændring af vagttype</v>
          </cell>
          <cell r="O14" t="str">
            <v>Anæstesien Holbæk</v>
          </cell>
          <cell r="P14" t="str">
            <v>Afdelingslederfunktion</v>
          </cell>
        </row>
        <row r="15">
          <cell r="C15" t="str">
            <v>Flexjob</v>
          </cell>
          <cell r="O15" t="str">
            <v>Arbejdsmedicinsk - Køge</v>
          </cell>
          <cell r="P15" t="str">
            <v>Afdelingsportør</v>
          </cell>
        </row>
        <row r="16">
          <cell r="C16" t="str">
            <v>Løntilskud</v>
          </cell>
          <cell r="O16" t="str">
            <v>Arbejdsmedicinsk - Slagelse</v>
          </cell>
          <cell r="P16" t="str">
            <v>Affaldshåndtering</v>
          </cell>
        </row>
        <row r="17">
          <cell r="O17" t="str">
            <v>Arbejdsmedicinsk Nykøbing F.</v>
          </cell>
          <cell r="P17" t="str">
            <v>Afløser</v>
          </cell>
        </row>
        <row r="18">
          <cell r="O18" t="str">
            <v>Billeddiagnostik - Køge</v>
          </cell>
          <cell r="P18" t="str">
            <v>Afløser ved Patientbus</v>
          </cell>
        </row>
        <row r="19">
          <cell r="O19" t="str">
            <v>Billeddiagnostik - Roskilde</v>
          </cell>
          <cell r="P19" t="str">
            <v>Afløserkorps</v>
          </cell>
        </row>
        <row r="20">
          <cell r="O20" t="str">
            <v>Brystkirurgi – Ringsted</v>
          </cell>
          <cell r="P20" t="str">
            <v>Afsnitsansvarlig</v>
          </cell>
        </row>
        <row r="21">
          <cell r="O21" t="str">
            <v>Byggeprojektenheden - Slagelse</v>
          </cell>
          <cell r="P21" t="str">
            <v>Afsnitsbioanalytiker</v>
          </cell>
        </row>
        <row r="22">
          <cell r="O22" t="str">
            <v>Dermatologisk - Roskilde</v>
          </cell>
          <cell r="P22" t="str">
            <v>Afsnitsledelse</v>
          </cell>
        </row>
        <row r="23">
          <cell r="O23" t="str">
            <v>Fys, Ergo Holbæk</v>
          </cell>
          <cell r="P23" t="str">
            <v>Akkupunktur</v>
          </cell>
        </row>
        <row r="24">
          <cell r="O24" t="str">
            <v>Fysio- Nuklearmedicinsk - Næstved</v>
          </cell>
          <cell r="P24" t="str">
            <v>Aktiv indsats</v>
          </cell>
        </row>
        <row r="25">
          <cell r="O25" t="str">
            <v>Garantiklinik - Ringsted</v>
          </cell>
          <cell r="P25" t="str">
            <v>Akuterfaring</v>
          </cell>
        </row>
        <row r="26">
          <cell r="O26" t="str">
            <v>Gearti - Næstved</v>
          </cell>
          <cell r="P26" t="str">
            <v>Akutfunktion</v>
          </cell>
        </row>
        <row r="27">
          <cell r="L27" t="str">
            <v/>
          </cell>
          <cell r="M27" t="str">
            <v/>
          </cell>
          <cell r="O27" t="str">
            <v>Generel - Køge</v>
          </cell>
          <cell r="P27" t="str">
            <v>Alenefunktion</v>
          </cell>
        </row>
        <row r="28">
          <cell r="L28" t="str">
            <v/>
          </cell>
          <cell r="M28" t="str">
            <v/>
          </cell>
          <cell r="O28" t="str">
            <v>Generel - Roskilde</v>
          </cell>
          <cell r="P28" t="str">
            <v>ALS-team</v>
          </cell>
        </row>
        <row r="29">
          <cell r="L29" t="str">
            <v/>
          </cell>
          <cell r="O29" t="str">
            <v>Geriatri - Slagelse</v>
          </cell>
          <cell r="P29" t="str">
            <v>Ambulatoriefunktion</v>
          </cell>
        </row>
        <row r="30">
          <cell r="L30" t="str">
            <v/>
          </cell>
          <cell r="O30" t="str">
            <v>Geriatri Nykøbing F.</v>
          </cell>
          <cell r="P30" t="str">
            <v>AMIR</v>
          </cell>
        </row>
        <row r="31">
          <cell r="O31" t="str">
            <v>Geriatrisk - Roskilde</v>
          </cell>
          <cell r="P31" t="str">
            <v>Ammeteam</v>
          </cell>
        </row>
        <row r="32">
          <cell r="O32" t="str">
            <v>Gyn/Obs - Roskilde</v>
          </cell>
          <cell r="P32" t="str">
            <v>AMPS-testere</v>
          </cell>
        </row>
        <row r="33">
          <cell r="O33" t="str">
            <v>Gynækologi/obstetrik Holbæk</v>
          </cell>
          <cell r="P33" t="str">
            <v>Analyser</v>
          </cell>
        </row>
        <row r="34">
          <cell r="O34" t="str">
            <v>Gynækologisk - Næstved</v>
          </cell>
          <cell r="P34" t="str">
            <v>Anretning på afdelingen</v>
          </cell>
        </row>
        <row r="35">
          <cell r="O35" t="str">
            <v>Gynækologisk/obstetrik Nykøbing F.</v>
          </cell>
          <cell r="P35" t="str">
            <v>Ansv personaleuniform/garderob</v>
          </cell>
        </row>
        <row r="36">
          <cell r="O36" t="str">
            <v>Hæmatologisk - Roskilde</v>
          </cell>
          <cell r="P36" t="str">
            <v>Ansvar for rygklinik</v>
          </cell>
        </row>
        <row r="37">
          <cell r="O37" t="str">
            <v>Immunologi - Regional funktion</v>
          </cell>
          <cell r="P37" t="str">
            <v>Ansvarlig for MVU området</v>
          </cell>
        </row>
        <row r="38">
          <cell r="O38" t="str">
            <v>Intern medicin Nykøbing F.</v>
          </cell>
          <cell r="P38" t="str">
            <v>Ansvarlighed</v>
          </cell>
        </row>
        <row r="39">
          <cell r="O39" t="str">
            <v>Kalundborg Sundheds- og Akuthus</v>
          </cell>
          <cell r="P39" t="str">
            <v>Ansvarsfuld</v>
          </cell>
        </row>
        <row r="40">
          <cell r="O40" t="str">
            <v>Kardiologisk - Roskilde</v>
          </cell>
          <cell r="P40" t="str">
            <v>Ansvarshavende</v>
          </cell>
        </row>
        <row r="41">
          <cell r="O41" t="str">
            <v>Kirurgi - Slagelse</v>
          </cell>
          <cell r="P41" t="str">
            <v>Ansvarsområder</v>
          </cell>
        </row>
        <row r="42">
          <cell r="O42" t="str">
            <v>Kirurgi Holbæk</v>
          </cell>
          <cell r="P42" t="str">
            <v>Anæstesi</v>
          </cell>
        </row>
        <row r="43">
          <cell r="O43" t="str">
            <v>Kirurgi Nykøbing F.</v>
          </cell>
          <cell r="P43" t="str">
            <v>Apopleksiområdet</v>
          </cell>
        </row>
        <row r="44">
          <cell r="O44" t="str">
            <v>Kirurgisk - Køge</v>
          </cell>
          <cell r="P44" t="str">
            <v>Apoteket</v>
          </cell>
        </row>
        <row r="45">
          <cell r="O45" t="str">
            <v>Kirurgisk - Roskilde</v>
          </cell>
          <cell r="P45" t="str">
            <v>Apparaturregistrering</v>
          </cell>
        </row>
        <row r="46">
          <cell r="O46" t="str">
            <v>Klinisk Biokemi - Regional funktion</v>
          </cell>
          <cell r="P46" t="str">
            <v>Arb. med sk. landsdæk. funkt.</v>
          </cell>
        </row>
        <row r="47">
          <cell r="O47" t="str">
            <v>Klinisk Biokemi Holbæk</v>
          </cell>
          <cell r="P47" t="str">
            <v>Arbejde i Lægemiddelkomitéen</v>
          </cell>
        </row>
        <row r="48">
          <cell r="O48" t="str">
            <v>Klinisk Biokemisk - Køge</v>
          </cell>
          <cell r="P48" t="str">
            <v>Arbejde indenfor ALS</v>
          </cell>
        </row>
        <row r="49">
          <cell r="O49" t="str">
            <v>Klinisk Biokemisk - Roskilde</v>
          </cell>
          <cell r="P49" t="str">
            <v>Arbejde med særlig målgruppe</v>
          </cell>
        </row>
        <row r="50">
          <cell r="O50" t="str">
            <v>Klinisk fysiologi Holbæk</v>
          </cell>
          <cell r="P50" t="str">
            <v>Arbejdets særlige karakter</v>
          </cell>
        </row>
        <row r="51">
          <cell r="O51" t="str">
            <v>Klinisk Fysiologisk - Køge</v>
          </cell>
          <cell r="P51" t="str">
            <v>Arbejds-/Ansvarsområde</v>
          </cell>
        </row>
        <row r="52">
          <cell r="O52" t="str">
            <v>Lærlinge og elever - Næst./Slag./Ring.</v>
          </cell>
          <cell r="P52" t="str">
            <v>Arbejdsindsats</v>
          </cell>
        </row>
        <row r="53">
          <cell r="O53" t="str">
            <v>Mammakirurgisk- Ringsted</v>
          </cell>
          <cell r="P53" t="str">
            <v>Arbejdsmiljø</v>
          </cell>
        </row>
        <row r="54">
          <cell r="O54" t="str">
            <v>Medicinsk - Køge</v>
          </cell>
          <cell r="P54" t="str">
            <v>Arbejdspladsforum</v>
          </cell>
        </row>
        <row r="55">
          <cell r="O55" t="str">
            <v>Medicinsk - Næstved</v>
          </cell>
          <cell r="P55" t="str">
            <v>Arbejdstidsbestemt tillæg</v>
          </cell>
        </row>
        <row r="56">
          <cell r="O56" t="str">
            <v>Medicinsk - Roskilde</v>
          </cell>
          <cell r="P56" t="str">
            <v>ATCN</v>
          </cell>
        </row>
        <row r="57">
          <cell r="O57" t="str">
            <v>Medicinsk - Slagelse</v>
          </cell>
          <cell r="P57" t="str">
            <v>Auditor</v>
          </cell>
        </row>
        <row r="58">
          <cell r="O58" t="str">
            <v>Medicinsk Holbæk</v>
          </cell>
          <cell r="P58" t="str">
            <v>Autoclaver</v>
          </cell>
        </row>
        <row r="59">
          <cell r="O59" t="str">
            <v>Medico - Næstved</v>
          </cell>
          <cell r="P59" t="str">
            <v>Autorisation</v>
          </cell>
        </row>
        <row r="60">
          <cell r="O60" t="str">
            <v>Medicoteknik Nykøbing F.</v>
          </cell>
          <cell r="P60" t="str">
            <v>Beklædningsgodtgørelse</v>
          </cell>
        </row>
        <row r="61">
          <cell r="O61" t="str">
            <v>Mikrobiologi - Regional funktion</v>
          </cell>
          <cell r="P61" t="str">
            <v>Belastende klientgr./-afdeling</v>
          </cell>
        </row>
        <row r="62">
          <cell r="O62" t="str">
            <v>Nakskov Sundhedscenter</v>
          </cell>
          <cell r="P62" t="str">
            <v>Beredskabsansvarlig</v>
          </cell>
        </row>
        <row r="63">
          <cell r="O63" t="str">
            <v>Neurologisk - Næstved</v>
          </cell>
          <cell r="P63" t="str">
            <v>Beredskabssekretær</v>
          </cell>
        </row>
        <row r="64">
          <cell r="O64" t="str">
            <v>Neurologisk - Roskilde</v>
          </cell>
          <cell r="P64" t="str">
            <v>Betjening af kioskvogn</v>
          </cell>
        </row>
        <row r="65">
          <cell r="O65" t="str">
            <v>Onkologi - Næstved</v>
          </cell>
          <cell r="P65" t="str">
            <v>Boligadministration</v>
          </cell>
        </row>
        <row r="66">
          <cell r="O66" t="str">
            <v>Onkologisk - Roskilde</v>
          </cell>
          <cell r="P66" t="str">
            <v>Bookingfunktion</v>
          </cell>
        </row>
        <row r="67">
          <cell r="O67" t="str">
            <v>Ortopædkirurgi Holbæk</v>
          </cell>
          <cell r="P67" t="str">
            <v>botolinum funktion</v>
          </cell>
        </row>
        <row r="68">
          <cell r="O68" t="str">
            <v>Ortopædkirurgi Nykøbing F.</v>
          </cell>
          <cell r="P68" t="str">
            <v>Bredden i opgavefunktioner</v>
          </cell>
        </row>
        <row r="69">
          <cell r="O69" t="str">
            <v>Ortopædkirurgi- Næstved/Slagelse</v>
          </cell>
          <cell r="P69" t="str">
            <v>Bækkenbundspalpation</v>
          </cell>
        </row>
        <row r="70">
          <cell r="O70" t="str">
            <v>Ortopædkirurgisk - Køge</v>
          </cell>
          <cell r="P70" t="str">
            <v>Børneområdet, erfaring</v>
          </cell>
        </row>
        <row r="71">
          <cell r="O71" t="str">
            <v>Patologi - Næstved/Slagelse</v>
          </cell>
          <cell r="P71" t="str">
            <v>Børnespeciale</v>
          </cell>
        </row>
        <row r="72">
          <cell r="O72" t="str">
            <v>Patologisk - Roskilde</v>
          </cell>
          <cell r="P72" t="str">
            <v>Certificeringskursus</v>
          </cell>
        </row>
        <row r="73">
          <cell r="O73" t="str">
            <v>Plastikkirurgisk - Roskilde</v>
          </cell>
          <cell r="P73" t="str">
            <v>Certifikat</v>
          </cell>
        </row>
        <row r="74">
          <cell r="O74" t="str">
            <v>Praksisreservelæger - Næstved/Slagelse</v>
          </cell>
          <cell r="P74" t="str">
            <v>Chaufførtillæg</v>
          </cell>
        </row>
        <row r="75">
          <cell r="O75" t="str">
            <v>Psyk. Afd. for Børne og ungdomspsykiatri</v>
          </cell>
          <cell r="P75" t="str">
            <v>Chefkonsulent</v>
          </cell>
        </row>
        <row r="76">
          <cell r="O76" t="str">
            <v>Psyk. Afd. for specialfunktioner</v>
          </cell>
          <cell r="P76" t="str">
            <v>CT-scanning</v>
          </cell>
        </row>
        <row r="77">
          <cell r="O77" t="str">
            <v>Psyk. Enhed for brugerst. Psykiatri</v>
          </cell>
          <cell r="P77" t="str">
            <v>Daglig Ledelse</v>
          </cell>
        </row>
        <row r="78">
          <cell r="O78" t="str">
            <v>Psyk. Ledelse</v>
          </cell>
          <cell r="P78" t="str">
            <v>Daglig planlægning</v>
          </cell>
        </row>
        <row r="79">
          <cell r="O79" t="str">
            <v>Psyk. Praksiskonsulenter</v>
          </cell>
          <cell r="P79" t="str">
            <v>Danske Kvalitetsmodel</v>
          </cell>
        </row>
        <row r="80">
          <cell r="O80" t="str">
            <v>Psyk. Psyk info</v>
          </cell>
          <cell r="P80" t="str">
            <v>Dataregistrering</v>
          </cell>
        </row>
        <row r="81">
          <cell r="O81" t="str">
            <v>Psyk. Psykiatrien Syd</v>
          </cell>
          <cell r="P81" t="str">
            <v>Delt tjeneste</v>
          </cell>
        </row>
        <row r="82">
          <cell r="O82" t="str">
            <v>Psyk. Psykiatrien Vest</v>
          </cell>
          <cell r="P82" t="str">
            <v>Depottjeneste</v>
          </cell>
        </row>
        <row r="83">
          <cell r="O83" t="str">
            <v>Psyk. Psykiatrien Øst</v>
          </cell>
          <cell r="P83" t="str">
            <v>Depottjeneste 3 år</v>
          </cell>
        </row>
        <row r="84">
          <cell r="O84" t="str">
            <v>Psyk. Psykiatrihuset</v>
          </cell>
          <cell r="P84" t="str">
            <v>Diabetespatienter</v>
          </cell>
        </row>
        <row r="85">
          <cell r="O85" t="str">
            <v>Psyk. Psykiatriområdet</v>
          </cell>
          <cell r="P85" t="str">
            <v>Dialysetillæg</v>
          </cell>
        </row>
        <row r="86">
          <cell r="O86" t="str">
            <v>Psyk. Psykiatrisk forskningsenhed</v>
          </cell>
          <cell r="P86" t="str">
            <v>Difference - Klinisk Vejleder</v>
          </cell>
        </row>
        <row r="87">
          <cell r="O87" t="str">
            <v>Psyk. Psykiatrisk visitationsklinik</v>
          </cell>
          <cell r="P87" t="str">
            <v>Difference - Ph.d. studerende</v>
          </cell>
        </row>
        <row r="88">
          <cell r="O88" t="str">
            <v>Psyk. Retspsykiatri</v>
          </cell>
          <cell r="P88" t="str">
            <v>Difference - Skemalægger</v>
          </cell>
        </row>
        <row r="89">
          <cell r="O89" t="str">
            <v>Psyk. Stabsoverlægefunktionen</v>
          </cell>
          <cell r="P89" t="str">
            <v>Difference - Spec. Kompetence</v>
          </cell>
        </row>
        <row r="90">
          <cell r="O90" t="str">
            <v>Pædiatri - Næstved</v>
          </cell>
          <cell r="P90" t="str">
            <v>Differencetrin</v>
          </cell>
        </row>
        <row r="91">
          <cell r="O91" t="str">
            <v>Pædiatri Holbæk</v>
          </cell>
          <cell r="P91" t="str">
            <v>Diplomkursus, ekstra</v>
          </cell>
        </row>
        <row r="92">
          <cell r="O92" t="str">
            <v>Pædiatri Nykøbing F.</v>
          </cell>
          <cell r="P92" t="str">
            <v>Diplomstudie</v>
          </cell>
        </row>
        <row r="93">
          <cell r="O93" t="str">
            <v>Pædiatrisk - Roskilde</v>
          </cell>
          <cell r="P93" t="str">
            <v>Diplomuddannelse</v>
          </cell>
        </row>
        <row r="94">
          <cell r="O94" t="str">
            <v>Radiologi - Ringsted</v>
          </cell>
          <cell r="P94" t="str">
            <v>Disp. 5 ugers op udd.</v>
          </cell>
        </row>
        <row r="95">
          <cell r="O95" t="str">
            <v>Radiologi - Slagelse</v>
          </cell>
          <cell r="P95" t="str">
            <v>Dispositionstillæg</v>
          </cell>
        </row>
        <row r="96">
          <cell r="O96" t="str">
            <v>Radiologi Holbæk</v>
          </cell>
          <cell r="P96" t="str">
            <v>Distriktsambulatorie</v>
          </cell>
        </row>
        <row r="97">
          <cell r="O97" t="str">
            <v>Radiologi Nykøbing F.</v>
          </cell>
          <cell r="P97" t="str">
            <v>Distriktssygeplejerske</v>
          </cell>
        </row>
        <row r="98">
          <cell r="O98" t="str">
            <v>Radiologi- Næstved</v>
          </cell>
          <cell r="P98" t="str">
            <v>Diverse kurser</v>
          </cell>
        </row>
        <row r="99">
          <cell r="O99" t="str">
            <v>Reumalogisk - Roskilde</v>
          </cell>
          <cell r="P99" t="str">
            <v>Dobbelt funktion</v>
          </cell>
        </row>
        <row r="100">
          <cell r="O100" t="str">
            <v>Reumalogisk- Køge</v>
          </cell>
          <cell r="P100" t="str">
            <v>DRG-ansvarlig</v>
          </cell>
        </row>
        <row r="101">
          <cell r="O101" t="str">
            <v>Reumalogisk/geriatrisk - Køge</v>
          </cell>
          <cell r="P101" t="str">
            <v>DRG-opgaver</v>
          </cell>
        </row>
        <row r="102">
          <cell r="O102" t="str">
            <v>Reumatologi Nykøbing F.</v>
          </cell>
          <cell r="P102" t="str">
            <v>Driftsopgaver</v>
          </cell>
        </row>
        <row r="103">
          <cell r="O103" t="str">
            <v>Reumatologi, fys, ergo - Næst./Slag./Ring.</v>
          </cell>
          <cell r="P103" t="str">
            <v>Dukketeater</v>
          </cell>
        </row>
        <row r="104">
          <cell r="O104" t="str">
            <v>Service - Køge</v>
          </cell>
          <cell r="P104" t="str">
            <v>E-fakturering</v>
          </cell>
        </row>
        <row r="105">
          <cell r="O105" t="str">
            <v>Service - Roskilde</v>
          </cell>
          <cell r="P105" t="str">
            <v>Effektivitet i arbejdet</v>
          </cell>
        </row>
        <row r="106">
          <cell r="O106" t="str">
            <v>Socialrådgiverne - Køge</v>
          </cell>
          <cell r="P106" t="str">
            <v>Efterudd., Diabetes Mellitus</v>
          </cell>
        </row>
        <row r="107">
          <cell r="O107" t="str">
            <v>Socialrådgiverne - Roskilde</v>
          </cell>
          <cell r="P107" t="str">
            <v>Efteruddannelse</v>
          </cell>
        </row>
        <row r="108">
          <cell r="O108" t="str">
            <v>Sygehusledelse  - Køge</v>
          </cell>
          <cell r="P108" t="str">
            <v>Efteruddannelse - kort varigh.</v>
          </cell>
        </row>
        <row r="109">
          <cell r="O109" t="str">
            <v>Sygehusledelse - Roskilde</v>
          </cell>
          <cell r="P109" t="str">
            <v>Efteruddannelse - lang varigh.</v>
          </cell>
        </row>
        <row r="110">
          <cell r="O110" t="str">
            <v>Sygehusledelse Holbæk</v>
          </cell>
          <cell r="P110" t="str">
            <v>Efteruddannelse, cardiologisk</v>
          </cell>
        </row>
        <row r="111">
          <cell r="O111" t="str">
            <v>Sygehusledelsen - Næstved</v>
          </cell>
          <cell r="P111" t="str">
            <v>Efteruddannelse, operation</v>
          </cell>
        </row>
        <row r="112">
          <cell r="O112" t="str">
            <v>Sygehusledelsen Nykøbing F.</v>
          </cell>
          <cell r="P112" t="str">
            <v>Efteruddannelse, pædiatri</v>
          </cell>
        </row>
        <row r="113">
          <cell r="O113" t="str">
            <v>Tand- mund- kæbe - Næstved</v>
          </cell>
          <cell r="P113" t="str">
            <v>Efteruddannelse, sosu</v>
          </cell>
        </row>
        <row r="114">
          <cell r="O114" t="str">
            <v>Teknisk Afdeling - Køge</v>
          </cell>
          <cell r="P114" t="str">
            <v>Egenkontrol</v>
          </cell>
        </row>
        <row r="115">
          <cell r="O115" t="str">
            <v>Teknisk Afdeling - Roskilde</v>
          </cell>
          <cell r="P115" t="str">
            <v>Ejendomsfunktioner</v>
          </cell>
        </row>
        <row r="116">
          <cell r="O116" t="str">
            <v>Urologi - Næstved</v>
          </cell>
          <cell r="P116" t="str">
            <v>Eksp. colorectale pat.</v>
          </cell>
        </row>
        <row r="117">
          <cell r="O117" t="str">
            <v>Urologisk Afdeling - Roskilde</v>
          </cell>
          <cell r="P117" t="str">
            <v>Ekspertise</v>
          </cell>
        </row>
        <row r="118">
          <cell r="O118" t="str">
            <v>Øjenafdelingen - Næstved</v>
          </cell>
          <cell r="P118" t="str">
            <v>Eksterne kunder</v>
          </cell>
        </row>
        <row r="119">
          <cell r="O119" t="str">
            <v>Øjenafdelingen - Roskilde</v>
          </cell>
          <cell r="P119" t="str">
            <v>Ekstraordinær aktivitet</v>
          </cell>
        </row>
        <row r="120">
          <cell r="O120" t="str">
            <v>Øre Næse Hals - Køge</v>
          </cell>
          <cell r="P120" t="str">
            <v>EMG, ENG, EP, EEG</v>
          </cell>
        </row>
        <row r="121">
          <cell r="O121" t="str">
            <v>Øre- næse- Hals - Næstved/Slagelse</v>
          </cell>
          <cell r="P121" t="str">
            <v>EMU</v>
          </cell>
        </row>
        <row r="122">
          <cell r="O122" t="str">
            <v>Øre Næse Hals - Roskilde</v>
          </cell>
          <cell r="P122" t="str">
            <v>Endoskopi</v>
          </cell>
        </row>
        <row r="123">
          <cell r="P123" t="str">
            <v>Eneansvar aften/nat</v>
          </cell>
        </row>
        <row r="124">
          <cell r="P124" t="str">
            <v>Eneansvar f. Kalundborg Sygehu</v>
          </cell>
        </row>
        <row r="125">
          <cell r="P125" t="str">
            <v>Eneansvarlig</v>
          </cell>
        </row>
        <row r="126">
          <cell r="P126" t="str">
            <v>Eneansvarlig blodbank</v>
          </cell>
        </row>
        <row r="127">
          <cell r="P127" t="str">
            <v>Engagement</v>
          </cell>
        </row>
        <row r="128">
          <cell r="P128" t="str">
            <v>Engagement i arbejdet</v>
          </cell>
        </row>
        <row r="129">
          <cell r="P129" t="str">
            <v>Engagement/selvstændighed</v>
          </cell>
        </row>
        <row r="130">
          <cell r="P130" t="str">
            <v>Enggården luk/sikr</v>
          </cell>
        </row>
        <row r="131">
          <cell r="P131" t="str">
            <v>Epi.kir.</v>
          </cell>
        </row>
        <row r="132">
          <cell r="P132" t="str">
            <v>ERCP i fællesamb.</v>
          </cell>
        </row>
        <row r="133">
          <cell r="P133" t="str">
            <v>Erf. arb. m. psyk. patienter</v>
          </cell>
        </row>
        <row r="134">
          <cell r="P134" t="str">
            <v>Erf. med kommunik./formidling</v>
          </cell>
        </row>
        <row r="135">
          <cell r="P135" t="str">
            <v>Erfa. og indsigt i brug. behov</v>
          </cell>
        </row>
        <row r="136">
          <cell r="P136" t="str">
            <v>Erfa/specialistfunktion</v>
          </cell>
        </row>
        <row r="137">
          <cell r="P137" t="str">
            <v>Erfaring</v>
          </cell>
        </row>
        <row r="138">
          <cell r="P138" t="str">
            <v>Erfaring - viden</v>
          </cell>
        </row>
        <row r="139">
          <cell r="P139" t="str">
            <v>Erfaring fra tidl. og nuv. ans</v>
          </cell>
        </row>
        <row r="140">
          <cell r="P140" t="str">
            <v>Erfaring i varmeteknik</v>
          </cell>
        </row>
        <row r="141">
          <cell r="P141" t="str">
            <v>Erfaring vedr. sygehusdrift</v>
          </cell>
        </row>
        <row r="142">
          <cell r="P142" t="str">
            <v>Erfaringsmæssige kompetencer</v>
          </cell>
        </row>
        <row r="143">
          <cell r="P143" t="str">
            <v>Erhvervsuddannelse</v>
          </cell>
        </row>
        <row r="144">
          <cell r="P144" t="str">
            <v>Ernæring</v>
          </cell>
        </row>
        <row r="145">
          <cell r="P145" t="str">
            <v>Faglig dygtighed</v>
          </cell>
        </row>
        <row r="146">
          <cell r="P146" t="str">
            <v>Faglig færdighed</v>
          </cell>
        </row>
        <row r="147">
          <cell r="P147" t="str">
            <v>Faglig kompetence</v>
          </cell>
        </row>
        <row r="148">
          <cell r="P148" t="str">
            <v>Faglig ledelse</v>
          </cell>
        </row>
        <row r="149">
          <cell r="P149" t="str">
            <v>Faglig og personlig kompetence</v>
          </cell>
        </row>
        <row r="150">
          <cell r="P150" t="str">
            <v>Faglig selvstændighed</v>
          </cell>
        </row>
        <row r="151">
          <cell r="P151" t="str">
            <v>Faglig tiltag</v>
          </cell>
        </row>
        <row r="152">
          <cell r="P152" t="str">
            <v>Faglig udvikling</v>
          </cell>
        </row>
        <row r="153">
          <cell r="P153" t="str">
            <v>Faglig viden</v>
          </cell>
        </row>
        <row r="154">
          <cell r="P154" t="str">
            <v>Faglige kvalifikationer</v>
          </cell>
        </row>
        <row r="155">
          <cell r="P155" t="str">
            <v>Fagområder</v>
          </cell>
        </row>
        <row r="156">
          <cell r="P156" t="str">
            <v>Fast nattevagt</v>
          </cell>
        </row>
        <row r="157">
          <cell r="P157" t="str">
            <v>Fastansat vikar</v>
          </cell>
        </row>
        <row r="158">
          <cell r="P158" t="str">
            <v>Fastholdelse i stillingen</v>
          </cell>
        </row>
        <row r="159">
          <cell r="P159" t="str">
            <v>Fastholdelsestillæg</v>
          </cell>
        </row>
        <row r="160">
          <cell r="P160" t="str">
            <v>Fleksibel opgavevaretagelse</v>
          </cell>
        </row>
        <row r="161">
          <cell r="P161" t="str">
            <v>Fleksibilitet</v>
          </cell>
        </row>
        <row r="162">
          <cell r="P162" t="str">
            <v>Flere begrundelser</v>
          </cell>
        </row>
        <row r="163">
          <cell r="P163" t="str">
            <v>Flere funktioner</v>
          </cell>
        </row>
        <row r="164">
          <cell r="P164" t="str">
            <v>Flere års ansætt.</v>
          </cell>
        </row>
        <row r="165">
          <cell r="P165" t="str">
            <v>Flytte- og kørselsopgaver</v>
          </cell>
        </row>
        <row r="166">
          <cell r="P166" t="str">
            <v>Fondsfinansering</v>
          </cell>
        </row>
        <row r="167">
          <cell r="P167" t="str">
            <v>Foniatrisk Klinik</v>
          </cell>
        </row>
        <row r="168">
          <cell r="P168" t="str">
            <v>Fordeling af personaleuniform</v>
          </cell>
        </row>
        <row r="169">
          <cell r="P169" t="str">
            <v>Fordybelseskurser</v>
          </cell>
        </row>
        <row r="170">
          <cell r="P170" t="str">
            <v>Forflytningsinstruktør</v>
          </cell>
        </row>
        <row r="171">
          <cell r="P171" t="str">
            <v>Forflytningsvejleder</v>
          </cell>
        </row>
        <row r="172">
          <cell r="P172" t="str">
            <v>Forhøjet gruppeledertillæg</v>
          </cell>
        </row>
        <row r="173">
          <cell r="P173" t="str">
            <v>Forløbskoordinator</v>
          </cell>
        </row>
        <row r="174">
          <cell r="P174" t="str">
            <v>Formidling, diverse</v>
          </cell>
        </row>
        <row r="175">
          <cell r="P175" t="str">
            <v>Forv. højskolens diplomkursus</v>
          </cell>
        </row>
        <row r="176">
          <cell r="P176" t="str">
            <v>Fremstilling af komponenter</v>
          </cell>
        </row>
        <row r="177">
          <cell r="P177" t="str">
            <v>Frontfunktion</v>
          </cell>
        </row>
        <row r="178">
          <cell r="P178" t="str">
            <v>Funktion i højere stilling</v>
          </cell>
        </row>
        <row r="179">
          <cell r="P179" t="str">
            <v>Funktions- og teknisk ansvar</v>
          </cell>
        </row>
        <row r="180">
          <cell r="P180" t="str">
            <v>Funktionschef</v>
          </cell>
        </row>
        <row r="181">
          <cell r="P181" t="str">
            <v>Funktionsområder</v>
          </cell>
        </row>
        <row r="182">
          <cell r="P182" t="str">
            <v>Funktionstillæg</v>
          </cell>
        </row>
        <row r="183">
          <cell r="P183" t="str">
            <v>Fysiurgiske hjælpemidler</v>
          </cell>
        </row>
        <row r="184">
          <cell r="P184" t="str">
            <v>Fødeafdeling</v>
          </cell>
        </row>
        <row r="185">
          <cell r="P185" t="str">
            <v>Gammelt forhåndsaftaletillæg</v>
          </cell>
        </row>
        <row r="186">
          <cell r="P186" t="str">
            <v>Gennemført Canc.cur</v>
          </cell>
        </row>
        <row r="187">
          <cell r="P187" t="str">
            <v>Gennemført opskoling</v>
          </cell>
        </row>
        <row r="188">
          <cell r="P188" t="str">
            <v>Geriatrisk, erfaring</v>
          </cell>
        </row>
        <row r="189">
          <cell r="P189" t="str">
            <v>Grund-/erhvervsrelat. kursus</v>
          </cell>
        </row>
        <row r="190">
          <cell r="P190" t="str">
            <v>Grundudd. + 1 års ansættelse</v>
          </cell>
        </row>
        <row r="191">
          <cell r="P191" t="str">
            <v>Gruppeledertillæg</v>
          </cell>
        </row>
        <row r="192">
          <cell r="P192" t="str">
            <v>GT-løn Pers. kval. 2010</v>
          </cell>
        </row>
        <row r="193">
          <cell r="P193" t="str">
            <v>Gulvvaskemaskine</v>
          </cell>
        </row>
        <row r="194">
          <cell r="P194" t="str">
            <v>Harmonisering teknik</v>
          </cell>
        </row>
        <row r="195">
          <cell r="P195" t="str">
            <v>Helsepædagog Marjatta</v>
          </cell>
        </row>
        <row r="196">
          <cell r="P196" t="str">
            <v>Herbergstillæg</v>
          </cell>
        </row>
        <row r="197">
          <cell r="P197" t="str">
            <v>Hjemmesideansvar</v>
          </cell>
        </row>
        <row r="198">
          <cell r="P198" t="str">
            <v>Hjertestop</v>
          </cell>
        </row>
        <row r="199">
          <cell r="P199" t="str">
            <v>Hjælpemidler</v>
          </cell>
        </row>
        <row r="200">
          <cell r="P200" t="str">
            <v>Hospitalstillæg</v>
          </cell>
        </row>
        <row r="201">
          <cell r="P201" t="str">
            <v>Hovedansvarsområde</v>
          </cell>
        </row>
        <row r="202">
          <cell r="P202" t="str">
            <v>HR-kompetencer</v>
          </cell>
        </row>
        <row r="203">
          <cell r="P203" t="str">
            <v>Humanbiolog</v>
          </cell>
        </row>
        <row r="204">
          <cell r="P204" t="str">
            <v>Hvilerumsfunktion</v>
          </cell>
        </row>
        <row r="205">
          <cell r="P205" t="str">
            <v>Hygiejnetillæg</v>
          </cell>
        </row>
        <row r="206">
          <cell r="P206" t="str">
            <v>Håndtering af plc-styringer</v>
          </cell>
        </row>
        <row r="207">
          <cell r="P207" t="str">
            <v>ID-kort produktion</v>
          </cell>
        </row>
        <row r="208">
          <cell r="P208" t="str">
            <v>Iflg. overenskomst 2002</v>
          </cell>
        </row>
        <row r="209">
          <cell r="P209" t="str">
            <v>Implementeringssprog</v>
          </cell>
        </row>
        <row r="210">
          <cell r="P210" t="str">
            <v>Indkøb</v>
          </cell>
        </row>
        <row r="211">
          <cell r="P211" t="str">
            <v>Indkøb af materialer</v>
          </cell>
        </row>
        <row r="212">
          <cell r="P212" t="str">
            <v>Indkøb og Logistik</v>
          </cell>
        </row>
        <row r="213">
          <cell r="P213" t="str">
            <v>Indpl. pr. 31.3.2000</v>
          </cell>
        </row>
        <row r="214">
          <cell r="P214" t="str">
            <v>Ingen højeste tjenestetid</v>
          </cell>
        </row>
        <row r="215">
          <cell r="P215" t="str">
            <v>Initiativtager</v>
          </cell>
        </row>
        <row r="216">
          <cell r="P216" t="str">
            <v>Inkontinens</v>
          </cell>
        </row>
        <row r="217">
          <cell r="P217" t="str">
            <v>Institutionstillæg</v>
          </cell>
        </row>
        <row r="218">
          <cell r="P218" t="str">
            <v>Instruktion og supervision</v>
          </cell>
        </row>
        <row r="219">
          <cell r="P219" t="str">
            <v>Instruktør</v>
          </cell>
        </row>
        <row r="220">
          <cell r="P220" t="str">
            <v>Instrum.v.+bækkenkoger</v>
          </cell>
        </row>
        <row r="221">
          <cell r="P221" t="str">
            <v>Intensiv</v>
          </cell>
        </row>
        <row r="222">
          <cell r="P222" t="str">
            <v>IT funktioner</v>
          </cell>
        </row>
        <row r="223">
          <cell r="P223" t="str">
            <v>IT systemer</v>
          </cell>
        </row>
        <row r="224">
          <cell r="P224" t="str">
            <v>IT-kompetencer</v>
          </cell>
        </row>
        <row r="225">
          <cell r="P225" t="str">
            <v>IT-specialist i bb it-system</v>
          </cell>
        </row>
        <row r="226">
          <cell r="P226" t="str">
            <v>IT-viden</v>
          </cell>
        </row>
        <row r="227">
          <cell r="P227" t="str">
            <v>Jfr. forhåndsaftale</v>
          </cell>
        </row>
        <row r="228">
          <cell r="P228" t="str">
            <v>Jobrotation</v>
          </cell>
        </row>
        <row r="229">
          <cell r="P229" t="str">
            <v>Journalfunktion</v>
          </cell>
        </row>
        <row r="230">
          <cell r="P230" t="str">
            <v>Kapelfunktion (HO)</v>
          </cell>
        </row>
        <row r="231">
          <cell r="P231" t="str">
            <v>Kar.lab koordinerende opgaver</v>
          </cell>
        </row>
        <row r="232">
          <cell r="P232" t="str">
            <v>Kardiologi</v>
          </cell>
        </row>
        <row r="233">
          <cell r="P233" t="str">
            <v>Kedelhus</v>
          </cell>
        </row>
        <row r="234">
          <cell r="P234" t="str">
            <v>Kendt jordemoder</v>
          </cell>
        </row>
        <row r="235">
          <cell r="P235" t="str">
            <v>Ketogen diæt</v>
          </cell>
        </row>
        <row r="236">
          <cell r="P236" t="str">
            <v>Klin. erfaring/ansvarlighed</v>
          </cell>
        </row>
        <row r="237">
          <cell r="P237" t="str">
            <v>Klinisk besl.- forskningsmet.</v>
          </cell>
        </row>
        <row r="238">
          <cell r="P238" t="str">
            <v>Klinisk forskning</v>
          </cell>
        </row>
        <row r="239">
          <cell r="P239" t="str">
            <v>Klinisk sygeplejespecialist</v>
          </cell>
        </row>
        <row r="240">
          <cell r="P240" t="str">
            <v>Klinisk underv.på afd. niveau</v>
          </cell>
        </row>
        <row r="241">
          <cell r="P241" t="str">
            <v>Klinisk vejleder</v>
          </cell>
        </row>
        <row r="242">
          <cell r="P242" t="str">
            <v>Kliniske og personlige kvl.</v>
          </cell>
        </row>
        <row r="243">
          <cell r="P243" t="str">
            <v>Kofoedsmindetillæg</v>
          </cell>
        </row>
        <row r="244">
          <cell r="P244" t="str">
            <v>Kommunikation</v>
          </cell>
        </row>
        <row r="245">
          <cell r="P245" t="str">
            <v>Kommunom - fagdel (DK2)</v>
          </cell>
        </row>
        <row r="246">
          <cell r="P246" t="str">
            <v>Kommunom - grunddel (DK1)</v>
          </cell>
        </row>
        <row r="247">
          <cell r="P247" t="str">
            <v>Komp. for manglende pension</v>
          </cell>
        </row>
        <row r="248">
          <cell r="P248" t="str">
            <v>Kompensation funktionstillæg</v>
          </cell>
        </row>
        <row r="249">
          <cell r="P249" t="str">
            <v>Kompensationsfrihed</v>
          </cell>
        </row>
        <row r="250">
          <cell r="P250" t="str">
            <v>Kompetence</v>
          </cell>
        </row>
        <row r="251">
          <cell r="P251" t="str">
            <v>Kompetence som TIR</v>
          </cell>
        </row>
        <row r="252">
          <cell r="P252" t="str">
            <v>Kompetenceudvikling</v>
          </cell>
        </row>
        <row r="253">
          <cell r="P253" t="str">
            <v>Kompleksitet</v>
          </cell>
        </row>
        <row r="254">
          <cell r="P254" t="str">
            <v>Komplekst arbejdsområde</v>
          </cell>
        </row>
        <row r="255">
          <cell r="P255" t="str">
            <v>Komplekst ledelsesområde</v>
          </cell>
        </row>
        <row r="256">
          <cell r="P256" t="str">
            <v>Konstituering</v>
          </cell>
        </row>
        <row r="257">
          <cell r="P257" t="str">
            <v>Konsulentfunktion</v>
          </cell>
        </row>
        <row r="258">
          <cell r="P258" t="str">
            <v>Kontaktbioanalytiker</v>
          </cell>
        </row>
        <row r="259">
          <cell r="P259" t="str">
            <v>Kontaktperson</v>
          </cell>
        </row>
        <row r="260">
          <cell r="P260" t="str">
            <v>Kontrakttillæg</v>
          </cell>
        </row>
        <row r="261">
          <cell r="P261" t="str">
            <v>Kontrakttillæg 15%</v>
          </cell>
        </row>
        <row r="262">
          <cell r="P262" t="str">
            <v>Konverteringstillæg</v>
          </cell>
        </row>
        <row r="263">
          <cell r="P263" t="str">
            <v>Koord. instruksmateriale</v>
          </cell>
        </row>
        <row r="264">
          <cell r="P264" t="str">
            <v>Koordinator</v>
          </cell>
        </row>
        <row r="265">
          <cell r="P265" t="str">
            <v>Koordinatortillæg</v>
          </cell>
        </row>
        <row r="266">
          <cell r="P266" t="str">
            <v>Koordinerende funktioner</v>
          </cell>
        </row>
        <row r="267">
          <cell r="P267" t="str">
            <v>Koordinerende led. oversygepl.</v>
          </cell>
        </row>
        <row r="268">
          <cell r="P268" t="str">
            <v>Koordinerende sårsygepleje</v>
          </cell>
        </row>
        <row r="269">
          <cell r="P269" t="str">
            <v>Korrektion af ketogendiæt tlf.</v>
          </cell>
        </row>
        <row r="270">
          <cell r="P270" t="str">
            <v>Kræftkoordinator</v>
          </cell>
        </row>
        <row r="271">
          <cell r="P271" t="str">
            <v>KTO Forlig 01.04.05 + 1 trin</v>
          </cell>
        </row>
        <row r="272">
          <cell r="P272" t="str">
            <v>KTO-tillæg</v>
          </cell>
        </row>
        <row r="273">
          <cell r="P273" t="str">
            <v>Kv. i sy.pl.faglig vejl.</v>
          </cell>
        </row>
        <row r="274">
          <cell r="P274" t="str">
            <v>Kv. inden for epilepsi</v>
          </cell>
        </row>
        <row r="275">
          <cell r="P275" t="str">
            <v>Kval. indenf. svagstrømsteknik</v>
          </cell>
        </row>
        <row r="276">
          <cell r="P276" t="str">
            <v>Kvalificeret niv.</v>
          </cell>
        </row>
        <row r="277">
          <cell r="P277" t="str">
            <v>Kvalifikationsløn</v>
          </cell>
        </row>
        <row r="278">
          <cell r="P278" t="str">
            <v>Kvalifikationstillæg</v>
          </cell>
        </row>
        <row r="279">
          <cell r="P279" t="str">
            <v>Kvalitet i arbejdet</v>
          </cell>
        </row>
        <row r="280">
          <cell r="P280" t="str">
            <v>Kvalitet- og udvikling</v>
          </cell>
        </row>
        <row r="281">
          <cell r="P281" t="str">
            <v>Kvalitetskoordinator</v>
          </cell>
        </row>
        <row r="282">
          <cell r="P282" t="str">
            <v>Kvalitetssikring</v>
          </cell>
        </row>
        <row r="283">
          <cell r="P283" t="str">
            <v>Kørsel med nødværk</v>
          </cell>
        </row>
        <row r="284">
          <cell r="P284" t="str">
            <v>Laboratorieopvask/laboratorium</v>
          </cell>
        </row>
        <row r="285">
          <cell r="P285" t="str">
            <v>Lagerstyring</v>
          </cell>
        </row>
        <row r="286">
          <cell r="P286" t="str">
            <v>Landsdækkende opgave</v>
          </cell>
        </row>
        <row r="287">
          <cell r="P287" t="str">
            <v>Laparoskopisk</v>
          </cell>
        </row>
        <row r="288">
          <cell r="P288" t="str">
            <v>Ledelse</v>
          </cell>
        </row>
        <row r="289">
          <cell r="P289" t="str">
            <v>Ledelse flyverfunktion</v>
          </cell>
        </row>
        <row r="290">
          <cell r="P290" t="str">
            <v>Ledelse på fl. geografier</v>
          </cell>
        </row>
        <row r="291">
          <cell r="P291" t="str">
            <v>Ledelseserfaring</v>
          </cell>
        </row>
        <row r="292">
          <cell r="P292" t="str">
            <v>Ledelsesmæssig kvalifikation</v>
          </cell>
        </row>
        <row r="293">
          <cell r="P293" t="str">
            <v>Ledelsesmæssige sekretæropg.</v>
          </cell>
        </row>
        <row r="294">
          <cell r="P294" t="str">
            <v>Ledelsesopgaver</v>
          </cell>
        </row>
        <row r="295">
          <cell r="P295" t="str">
            <v>Ledelsestillæg/funk</v>
          </cell>
        </row>
        <row r="296">
          <cell r="P296" t="str">
            <v>Lederuddannelse</v>
          </cell>
        </row>
        <row r="297">
          <cell r="P297" t="str">
            <v>Lokal aftalt grundløn</v>
          </cell>
        </row>
        <row r="298">
          <cell r="P298" t="str">
            <v>Lokalkendskab</v>
          </cell>
        </row>
        <row r="299">
          <cell r="P299" t="str">
            <v>Lukket/sikret tillæg</v>
          </cell>
        </row>
        <row r="300">
          <cell r="P300" t="str">
            <v>Lymfødembehand.</v>
          </cell>
        </row>
        <row r="301">
          <cell r="P301" t="str">
            <v>Lægelig konsulent</v>
          </cell>
        </row>
        <row r="302">
          <cell r="P302" t="str">
            <v>Lægeligt ansvar</v>
          </cell>
        </row>
        <row r="303">
          <cell r="P303" t="str">
            <v>Løfteinstruktør</v>
          </cell>
        </row>
        <row r="304">
          <cell r="P304" t="str">
            <v>Løn- og personalefunktion</v>
          </cell>
        </row>
        <row r="305">
          <cell r="P305" t="str">
            <v>Lønanc. aftale</v>
          </cell>
        </row>
        <row r="306">
          <cell r="P306" t="str">
            <v>Lønforhandling 1. april 2006</v>
          </cell>
        </row>
        <row r="307">
          <cell r="P307" t="str">
            <v>Lønforhandling 2010</v>
          </cell>
        </row>
        <row r="308">
          <cell r="P308" t="str">
            <v>Løntillæg</v>
          </cell>
        </row>
        <row r="309">
          <cell r="P309" t="str">
            <v>Lønudligning</v>
          </cell>
        </row>
        <row r="310">
          <cell r="P310" t="str">
            <v>Maskinehåndtering</v>
          </cell>
        </row>
        <row r="311">
          <cell r="P311" t="str">
            <v>Maskinkendskab</v>
          </cell>
        </row>
        <row r="312">
          <cell r="P312" t="str">
            <v>Masteruddannelse</v>
          </cell>
        </row>
        <row r="313">
          <cell r="P313" t="str">
            <v>Medicin og/eller fødevareansv.</v>
          </cell>
        </row>
        <row r="314">
          <cell r="P314" t="str">
            <v>Medicinansvar</v>
          </cell>
        </row>
        <row r="315">
          <cell r="P315" t="str">
            <v>Medicinansvarlig</v>
          </cell>
        </row>
        <row r="316">
          <cell r="P316" t="str">
            <v>Medicinkursus</v>
          </cell>
        </row>
        <row r="317">
          <cell r="P317" t="str">
            <v>Medicinservice</v>
          </cell>
        </row>
        <row r="318">
          <cell r="P318" t="str">
            <v>MED-udvalg</v>
          </cell>
        </row>
        <row r="319">
          <cell r="P319" t="str">
            <v>Mentorfunktion</v>
          </cell>
        </row>
        <row r="320">
          <cell r="P320" t="str">
            <v>Merarbejde, jfr. aftale</v>
          </cell>
        </row>
        <row r="321">
          <cell r="P321" t="str">
            <v>Merkonom</v>
          </cell>
        </row>
        <row r="322">
          <cell r="P322" t="str">
            <v>Midlertidigt ulempetillæg</v>
          </cell>
        </row>
        <row r="323">
          <cell r="P323" t="str">
            <v>Miljø</v>
          </cell>
        </row>
        <row r="324">
          <cell r="P324" t="str">
            <v>Misbrugscentre</v>
          </cell>
        </row>
        <row r="325">
          <cell r="P325" t="str">
            <v>Misbrugstillæg</v>
          </cell>
        </row>
        <row r="326">
          <cell r="P326" t="str">
            <v>Mistet arb.tids.best. tillæg</v>
          </cell>
        </row>
        <row r="327">
          <cell r="P327" t="str">
            <v>Motivation</v>
          </cell>
        </row>
        <row r="328">
          <cell r="P328" t="str">
            <v>MR-funktion</v>
          </cell>
        </row>
        <row r="329">
          <cell r="P329" t="str">
            <v>MR-scanner</v>
          </cell>
        </row>
        <row r="330">
          <cell r="P330" t="str">
            <v>Mærkning af uniformer</v>
          </cell>
        </row>
        <row r="331">
          <cell r="P331" t="str">
            <v>Møder og kursus</v>
          </cell>
        </row>
        <row r="332">
          <cell r="P332" t="str">
            <v>Nattevagt</v>
          </cell>
        </row>
        <row r="333">
          <cell r="P333" t="str">
            <v>Nefrologi</v>
          </cell>
        </row>
        <row r="334">
          <cell r="P334" t="str">
            <v>Neonataludstyr</v>
          </cell>
        </row>
        <row r="335">
          <cell r="P335" t="str">
            <v>Nerveledning AIDP</v>
          </cell>
        </row>
        <row r="336">
          <cell r="P336" t="str">
            <v>Netværksadministrator</v>
          </cell>
        </row>
        <row r="337">
          <cell r="P337" t="str">
            <v>Neurologi</v>
          </cell>
        </row>
        <row r="338">
          <cell r="P338" t="str">
            <v>Neuropædiatri</v>
          </cell>
        </row>
        <row r="339">
          <cell r="P339" t="str">
            <v>NLP - videreuddannelse</v>
          </cell>
        </row>
        <row r="340">
          <cell r="P340" t="str">
            <v>Nærm. aft. funktionsp.</v>
          </cell>
        </row>
        <row r="341">
          <cell r="P341" t="str">
            <v>Nøgleperson</v>
          </cell>
        </row>
        <row r="342">
          <cell r="P342" t="str">
            <v>Nøgleperson medicoteknisk udst</v>
          </cell>
        </row>
        <row r="343">
          <cell r="P343" t="str">
            <v>OLAU 1</v>
          </cell>
        </row>
        <row r="344">
          <cell r="P344" t="str">
            <v>Områdeledelse</v>
          </cell>
        </row>
        <row r="345">
          <cell r="P345" t="str">
            <v>Omsorgsmedhjælperuddannelsen</v>
          </cell>
        </row>
        <row r="346">
          <cell r="P346" t="str">
            <v>Omstillingsfunktion</v>
          </cell>
        </row>
        <row r="347">
          <cell r="P347" t="str">
            <v>Omstillingsparathed</v>
          </cell>
        </row>
        <row r="348">
          <cell r="P348" t="str">
            <v>OP</v>
          </cell>
        </row>
        <row r="349">
          <cell r="P349" t="str">
            <v>Opgave med katastrofeberedskab</v>
          </cell>
        </row>
        <row r="350">
          <cell r="P350" t="str">
            <v>Opgaveløsning</v>
          </cell>
        </row>
        <row r="351">
          <cell r="P351" t="str">
            <v>Opgaver inden for eget jobfelt</v>
          </cell>
        </row>
        <row r="352">
          <cell r="P352" t="str">
            <v>Opgaver uden for eget jobfelt</v>
          </cell>
        </row>
        <row r="353">
          <cell r="P353" t="str">
            <v>Opgavevaretagelse</v>
          </cell>
        </row>
        <row r="354">
          <cell r="P354" t="str">
            <v>Opskolingstillæg</v>
          </cell>
        </row>
        <row r="355">
          <cell r="P355" t="str">
            <v>OPUS og GS-åben</v>
          </cell>
        </row>
        <row r="356">
          <cell r="P356" t="str">
            <v>Opvaskefunk. i afd.køk/sengeaf</v>
          </cell>
        </row>
        <row r="357">
          <cell r="P357" t="str">
            <v>Organiserings- og samarb.evne</v>
          </cell>
        </row>
        <row r="358">
          <cell r="P358" t="str">
            <v>Overblik</v>
          </cell>
        </row>
        <row r="359">
          <cell r="P359" t="str">
            <v>Overbygningskursus</v>
          </cell>
        </row>
        <row r="360">
          <cell r="P360" t="str">
            <v>Overenskomst 1. april 2005</v>
          </cell>
        </row>
        <row r="361">
          <cell r="P361" t="str">
            <v>Overenskomst 1. april 2006</v>
          </cell>
        </row>
        <row r="362">
          <cell r="P362" t="str">
            <v>Overgangstillæg</v>
          </cell>
        </row>
        <row r="363">
          <cell r="P363" t="str">
            <v>Overordnede opgaver</v>
          </cell>
        </row>
        <row r="364">
          <cell r="P364" t="str">
            <v>Palliative område</v>
          </cell>
        </row>
        <row r="365">
          <cell r="P365" t="str">
            <v>Palliativt ekspertteam</v>
          </cell>
        </row>
        <row r="366">
          <cell r="P366" t="str">
            <v>Patientrådgiver</v>
          </cell>
        </row>
        <row r="367">
          <cell r="P367" t="str">
            <v>Patientsikkerhed</v>
          </cell>
        </row>
        <row r="368">
          <cell r="P368" t="str">
            <v>Patologisk</v>
          </cell>
        </row>
        <row r="369">
          <cell r="P369" t="str">
            <v>Patsec administrator/superbrug</v>
          </cell>
        </row>
        <row r="370">
          <cell r="P370" t="str">
            <v>Pers. og udd.komp.</v>
          </cell>
        </row>
        <row r="371">
          <cell r="P371" t="str">
            <v>Pers. till. m. pens.</v>
          </cell>
        </row>
        <row r="372">
          <cell r="P372" t="str">
            <v>Pers. till. u. pens.</v>
          </cell>
        </row>
        <row r="373">
          <cell r="P373" t="str">
            <v>Pers.tillæg ovk. 08</v>
          </cell>
        </row>
        <row r="374">
          <cell r="P374" t="str">
            <v>Pers.tillæg stedtill.</v>
          </cell>
        </row>
        <row r="375">
          <cell r="P375" t="str">
            <v>Personlig kompetence</v>
          </cell>
        </row>
        <row r="376">
          <cell r="P376" t="str">
            <v>Personlig ord. vedr. TR funk.</v>
          </cell>
        </row>
        <row r="377">
          <cell r="P377" t="str">
            <v>Personlig ordning</v>
          </cell>
        </row>
        <row r="378">
          <cell r="P378" t="str">
            <v>Personlig ordning - modregning</v>
          </cell>
        </row>
        <row r="379">
          <cell r="P379" t="str">
            <v>Personlig/klinisk kompetence</v>
          </cell>
        </row>
        <row r="380">
          <cell r="P380" t="str">
            <v>Personlige kval./engagement</v>
          </cell>
        </row>
        <row r="381">
          <cell r="P381" t="str">
            <v>Personlige kvalifikationer</v>
          </cell>
        </row>
        <row r="382">
          <cell r="P382" t="str">
            <v>Personligt pr 1.4.03 overensk.</v>
          </cell>
        </row>
        <row r="383">
          <cell r="P383" t="str">
            <v>Personligt tillæg</v>
          </cell>
        </row>
        <row r="384">
          <cell r="P384" t="str">
            <v>Personligt tillæg/kapel</v>
          </cell>
        </row>
        <row r="385">
          <cell r="P385" t="str">
            <v>Ph.D.grad</v>
          </cell>
        </row>
        <row r="386">
          <cell r="P386" t="str">
            <v>Pilehus I,II, luk/sikr</v>
          </cell>
        </row>
        <row r="387">
          <cell r="P387" t="str">
            <v>Planlægning</v>
          </cell>
        </row>
        <row r="388">
          <cell r="P388" t="str">
            <v>Platangårdstillæg</v>
          </cell>
        </row>
        <row r="389">
          <cell r="P389" t="str">
            <v>PO Superbrugerorg. 2016</v>
          </cell>
        </row>
        <row r="390">
          <cell r="P390" t="str">
            <v>Portør der indgår i Vagtrul</v>
          </cell>
        </row>
        <row r="391">
          <cell r="P391" t="str">
            <v>Portør i kørselsteam</v>
          </cell>
        </row>
        <row r="392">
          <cell r="P392" t="str">
            <v>Positiv indstilling til arbj.</v>
          </cell>
        </row>
        <row r="393">
          <cell r="P393" t="str">
            <v>Post</v>
          </cell>
        </row>
        <row r="394">
          <cell r="P394" t="str">
            <v>Praktikansvarlig/oplæring</v>
          </cell>
        </row>
        <row r="395">
          <cell r="P395" t="str">
            <v>Praktikleder</v>
          </cell>
        </row>
        <row r="396">
          <cell r="P396" t="str">
            <v>Praktikvederlag</v>
          </cell>
        </row>
        <row r="397">
          <cell r="P397" t="str">
            <v>Praktikvejleder</v>
          </cell>
        </row>
        <row r="398">
          <cell r="P398" t="str">
            <v>Projekt</v>
          </cell>
        </row>
        <row r="399">
          <cell r="P399" t="str">
            <v>Projektlederuddannelse</v>
          </cell>
        </row>
        <row r="400">
          <cell r="P400" t="str">
            <v>Psykiatritillæg</v>
          </cell>
        </row>
        <row r="401">
          <cell r="P401" t="str">
            <v>Pædagogisk diplom uddannelse</v>
          </cell>
        </row>
        <row r="402">
          <cell r="P402" t="str">
            <v>Pædagogiske/administrative opg</v>
          </cell>
        </row>
        <row r="403">
          <cell r="P403" t="str">
            <v>Pædiatri</v>
          </cell>
        </row>
        <row r="404">
          <cell r="P404" t="str">
            <v>Regional registreringspraksis</v>
          </cell>
        </row>
        <row r="405">
          <cell r="P405" t="str">
            <v>Rekrutteringstillæg</v>
          </cell>
        </row>
        <row r="406">
          <cell r="P406" t="str">
            <v>Relevant efterudd.</v>
          </cell>
        </row>
        <row r="407">
          <cell r="P407" t="str">
            <v>Relevant erfa fra tidl. besk.</v>
          </cell>
        </row>
        <row r="408">
          <cell r="P408" t="str">
            <v>Relevant erfaring og videreudd</v>
          </cell>
        </row>
        <row r="409">
          <cell r="P409" t="str">
            <v>Relevant erhvervserfaring</v>
          </cell>
        </row>
        <row r="410">
          <cell r="P410" t="str">
            <v>Relevant teoretisk viden</v>
          </cell>
        </row>
        <row r="411">
          <cell r="P411" t="str">
            <v>Relevant uddannelse</v>
          </cell>
        </row>
        <row r="412">
          <cell r="P412" t="str">
            <v>Relevant viden</v>
          </cell>
        </row>
        <row r="413">
          <cell r="P413" t="str">
            <v>Relevante kompetencer</v>
          </cell>
        </row>
        <row r="414">
          <cell r="P414" t="str">
            <v>Rengøring</v>
          </cell>
        </row>
        <row r="415">
          <cell r="P415" t="str">
            <v>Rengøring af off. toiletter</v>
          </cell>
        </row>
        <row r="416">
          <cell r="P416" t="str">
            <v>Ressourceperson</v>
          </cell>
        </row>
        <row r="417">
          <cell r="P417" t="str">
            <v>Resultatorienteret</v>
          </cell>
        </row>
        <row r="418">
          <cell r="P418" t="str">
            <v>Ris/Pacs</v>
          </cell>
        </row>
        <row r="419">
          <cell r="P419" t="str">
            <v>Rutine</v>
          </cell>
        </row>
        <row r="420">
          <cell r="P420" t="str">
            <v>Rygestopinstruktør</v>
          </cell>
        </row>
        <row r="421">
          <cell r="P421" t="str">
            <v>Røntgen</v>
          </cell>
        </row>
        <row r="422">
          <cell r="P422" t="str">
            <v>Rådgivning og vejledning</v>
          </cell>
        </row>
        <row r="423">
          <cell r="P423" t="str">
            <v>Rådighedsfunktion</v>
          </cell>
        </row>
        <row r="424">
          <cell r="P424" t="str">
            <v>Rådighedstillæg</v>
          </cell>
        </row>
        <row r="425">
          <cell r="P425" t="str">
            <v>Sagsbehandling/forhandling</v>
          </cell>
        </row>
        <row r="426">
          <cell r="P426" t="str">
            <v>Samarbejdsevne</v>
          </cell>
        </row>
        <row r="427">
          <cell r="P427" t="str">
            <v>Sammedagskirurgi</v>
          </cell>
        </row>
        <row r="428">
          <cell r="P428" t="str">
            <v>Scopi</v>
          </cell>
        </row>
        <row r="429">
          <cell r="P429" t="str">
            <v>Sekretær for afdelingsledelse</v>
          </cell>
        </row>
        <row r="430">
          <cell r="P430" t="str">
            <v>Sekretærfunktion</v>
          </cell>
        </row>
        <row r="431">
          <cell r="P431" t="str">
            <v>Seksualvejledertillæg</v>
          </cell>
        </row>
        <row r="432">
          <cell r="P432" t="str">
            <v>Selvstyrende teams</v>
          </cell>
        </row>
        <row r="433">
          <cell r="P433" t="str">
            <v>Selvstændig opgaveløsning</v>
          </cell>
        </row>
        <row r="434">
          <cell r="P434" t="str">
            <v>Selvstændighed</v>
          </cell>
        </row>
        <row r="435">
          <cell r="P435" t="str">
            <v>Sengeredning</v>
          </cell>
        </row>
        <row r="436">
          <cell r="P436" t="str">
            <v>Servering på afdelingerne</v>
          </cell>
        </row>
        <row r="437">
          <cell r="P437" t="str">
            <v>Serviceassistentuddannelse</v>
          </cell>
        </row>
        <row r="438">
          <cell r="P438" t="str">
            <v>Servicekoncept</v>
          </cell>
        </row>
        <row r="439">
          <cell r="P439" t="str">
            <v>Servicemålopgaver</v>
          </cell>
        </row>
        <row r="440">
          <cell r="P440" t="str">
            <v>Servicering</v>
          </cell>
        </row>
        <row r="441">
          <cell r="P441" t="str">
            <v>Sikkerhed i form af obs. m.v.</v>
          </cell>
        </row>
        <row r="442">
          <cell r="P442" t="str">
            <v>Sikkerhedsleder</v>
          </cell>
        </row>
        <row r="443">
          <cell r="P443" t="str">
            <v>Sikringstillæg</v>
          </cell>
        </row>
        <row r="444">
          <cell r="P444" t="str">
            <v>Skadestue</v>
          </cell>
        </row>
        <row r="445">
          <cell r="P445" t="str">
            <v>Skiltning</v>
          </cell>
        </row>
        <row r="446">
          <cell r="P446" t="str">
            <v>Skinnefremstilling</v>
          </cell>
        </row>
        <row r="447">
          <cell r="P447" t="str">
            <v>Skrankefunktion</v>
          </cell>
        </row>
        <row r="448">
          <cell r="P448" t="str">
            <v>Smuds-/genetillæg</v>
          </cell>
        </row>
        <row r="449">
          <cell r="P449" t="str">
            <v>Snerydning/glatføre</v>
          </cell>
        </row>
        <row r="450">
          <cell r="P450" t="str">
            <v>Socialfaglig koordinator</v>
          </cell>
        </row>
        <row r="451">
          <cell r="P451" t="str">
            <v>Socialt engagement</v>
          </cell>
        </row>
        <row r="452">
          <cell r="P452" t="str">
            <v>Souschef</v>
          </cell>
        </row>
        <row r="453">
          <cell r="P453" t="str">
            <v>Souschef  pers.</v>
          </cell>
        </row>
        <row r="454">
          <cell r="P454" t="str">
            <v>Speciale</v>
          </cell>
        </row>
        <row r="455">
          <cell r="P455" t="str">
            <v>Specialeansvarlig</v>
          </cell>
        </row>
        <row r="456">
          <cell r="P456" t="str">
            <v>Specialfunktion</v>
          </cell>
        </row>
        <row r="457">
          <cell r="P457" t="str">
            <v>Specialist</v>
          </cell>
        </row>
        <row r="458">
          <cell r="P458" t="str">
            <v>Specialkonsulent</v>
          </cell>
        </row>
        <row r="459">
          <cell r="P459" t="str">
            <v>Specialuddannelse</v>
          </cell>
        </row>
        <row r="460">
          <cell r="P460" t="str">
            <v>Stabil medarbejder</v>
          </cell>
        </row>
        <row r="461">
          <cell r="P461" t="str">
            <v>Statistiksystem</v>
          </cell>
        </row>
        <row r="462">
          <cell r="P462" t="str">
            <v>Stedfortræderfunktion</v>
          </cell>
        </row>
        <row r="463">
          <cell r="P463" t="str">
            <v>Steril</v>
          </cell>
        </row>
        <row r="464">
          <cell r="P464" t="str">
            <v>Sterilassistenteksamen</v>
          </cell>
        </row>
        <row r="465">
          <cell r="P465" t="str">
            <v>Stillings- og funktionsbeskriv</v>
          </cell>
        </row>
        <row r="466">
          <cell r="P466" t="str">
            <v>Stor ansvarlighed -engagement</v>
          </cell>
        </row>
        <row r="467">
          <cell r="P467" t="str">
            <v>Stort afsnit/afdeling</v>
          </cell>
        </row>
        <row r="468">
          <cell r="P468" t="str">
            <v>Stort og veludført arbejde</v>
          </cell>
        </row>
        <row r="469">
          <cell r="P469" t="str">
            <v>Stort værksted</v>
          </cell>
        </row>
        <row r="470">
          <cell r="P470" t="str">
            <v>Studerende</v>
          </cell>
        </row>
        <row r="471">
          <cell r="P471" t="str">
            <v>Støttefunktion</v>
          </cell>
        </row>
        <row r="472">
          <cell r="P472" t="str">
            <v>Superbruger</v>
          </cell>
        </row>
        <row r="473">
          <cell r="P473" t="str">
            <v>Supervision</v>
          </cell>
        </row>
        <row r="474">
          <cell r="P474" t="str">
            <v>Supervisortillæg</v>
          </cell>
        </row>
        <row r="475">
          <cell r="P475" t="str">
            <v>Support Opus-medicin</v>
          </cell>
        </row>
        <row r="476">
          <cell r="P476" t="str">
            <v>Sygeplejefaglig vejlederudd.</v>
          </cell>
        </row>
        <row r="477">
          <cell r="P477" t="str">
            <v>Sygeplejefagligt ansvar</v>
          </cell>
        </row>
        <row r="478">
          <cell r="P478" t="str">
            <v>Systemadministrator</v>
          </cell>
        </row>
        <row r="479">
          <cell r="P479" t="str">
            <v>Systemansvarlig miljøaffald</v>
          </cell>
        </row>
        <row r="480">
          <cell r="P480" t="str">
            <v>Særlig erfaring</v>
          </cell>
        </row>
        <row r="481">
          <cell r="P481" t="str">
            <v>Særlig funktion</v>
          </cell>
        </row>
        <row r="482">
          <cell r="P482" t="str">
            <v>Særlig plejekrævende</v>
          </cell>
        </row>
        <row r="483">
          <cell r="P483" t="str">
            <v>Særlige funktioner</v>
          </cell>
        </row>
        <row r="484">
          <cell r="P484" t="str">
            <v>Særlige kompetencer</v>
          </cell>
        </row>
        <row r="485">
          <cell r="P485" t="str">
            <v>Særlige opgaver</v>
          </cell>
        </row>
        <row r="486">
          <cell r="P486" t="str">
            <v>Særligt ansvar</v>
          </cell>
        </row>
        <row r="487">
          <cell r="P487" t="str">
            <v>Særligt arbejdsområde</v>
          </cell>
        </row>
        <row r="488">
          <cell r="P488" t="str">
            <v>Særligt tillæg</v>
          </cell>
        </row>
        <row r="489">
          <cell r="P489" t="str">
            <v>Sårpleje, erfaring</v>
          </cell>
        </row>
        <row r="490">
          <cell r="P490" t="str">
            <v>Sårsygeplejerske</v>
          </cell>
        </row>
        <row r="491">
          <cell r="P491" t="str">
            <v>T-doc system</v>
          </cell>
        </row>
        <row r="492">
          <cell r="P492" t="str">
            <v>T-dok system</v>
          </cell>
        </row>
        <row r="493">
          <cell r="P493" t="str">
            <v>Teamansvarlig</v>
          </cell>
        </row>
        <row r="494">
          <cell r="P494" t="str">
            <v>Teamarbejde</v>
          </cell>
        </row>
        <row r="495">
          <cell r="P495" t="str">
            <v>Teamledelse</v>
          </cell>
        </row>
        <row r="496">
          <cell r="P496" t="str">
            <v>Teammedarbejder</v>
          </cell>
        </row>
        <row r="497">
          <cell r="P497" t="str">
            <v>Teamterapeut palliation</v>
          </cell>
        </row>
        <row r="498">
          <cell r="P498" t="str">
            <v>Tekniker</v>
          </cell>
        </row>
        <row r="499">
          <cell r="P499" t="str">
            <v>Teknikeropgaver</v>
          </cell>
        </row>
        <row r="500">
          <cell r="P500" t="str">
            <v>Telefoniansvarlig</v>
          </cell>
        </row>
        <row r="501">
          <cell r="P501" t="str">
            <v>Telefonisttillæg</v>
          </cell>
        </row>
        <row r="502">
          <cell r="P502" t="str">
            <v>Telefonvagt</v>
          </cell>
        </row>
        <row r="503">
          <cell r="P503" t="str">
            <v>Teoretisk komp. ift. ledelse</v>
          </cell>
        </row>
        <row r="504">
          <cell r="P504" t="str">
            <v>Test af autoklaver</v>
          </cell>
        </row>
        <row r="505">
          <cell r="P505" t="str">
            <v>Tidsbegrænset tillæg</v>
          </cell>
        </row>
        <row r="506">
          <cell r="P506" t="str">
            <v>Tilkaldevagtordning</v>
          </cell>
        </row>
        <row r="507">
          <cell r="P507" t="str">
            <v>Tillidsrepræsentant</v>
          </cell>
        </row>
        <row r="508">
          <cell r="P508" t="str">
            <v>Tillidsrepræsentantuddannelse</v>
          </cell>
        </row>
        <row r="509">
          <cell r="P509" t="str">
            <v>Tillæg</v>
          </cell>
        </row>
        <row r="510">
          <cell r="P510" t="str">
            <v>Tillæg ej færdigforhandlet</v>
          </cell>
        </row>
        <row r="511">
          <cell r="P511" t="str">
            <v>Tillæg pensionsbidrag</v>
          </cell>
        </row>
        <row r="512">
          <cell r="P512" t="str">
            <v>Tillæg til grundløn</v>
          </cell>
        </row>
        <row r="513">
          <cell r="P513" t="str">
            <v>Tillæg til modregning</v>
          </cell>
        </row>
        <row r="514">
          <cell r="P514" t="str">
            <v>Tilsyn og service</v>
          </cell>
        </row>
        <row r="515">
          <cell r="P515" t="str">
            <v>Tjeneste på café</v>
          </cell>
        </row>
        <row r="516">
          <cell r="P516" t="str">
            <v>Tovholderfunktion</v>
          </cell>
        </row>
        <row r="517">
          <cell r="P517" t="str">
            <v>TR forhandlingskompetence</v>
          </cell>
        </row>
        <row r="518">
          <cell r="P518" t="str">
            <v>Trackit ambulatory EEG system</v>
          </cell>
        </row>
        <row r="519">
          <cell r="P519" t="str">
            <v>Transport</v>
          </cell>
        </row>
        <row r="520">
          <cell r="P520" t="str">
            <v>Traume</v>
          </cell>
        </row>
        <row r="521">
          <cell r="P521" t="str">
            <v>Træning på hold</v>
          </cell>
        </row>
        <row r="522">
          <cell r="P522" t="str">
            <v>Tunge patienter</v>
          </cell>
        </row>
        <row r="523">
          <cell r="P523" t="str">
            <v>Turnustillæg</v>
          </cell>
        </row>
        <row r="524">
          <cell r="P524" t="str">
            <v>Tværfagligt samarbejde</v>
          </cell>
        </row>
        <row r="525">
          <cell r="P525" t="str">
            <v>Tværgående arbejdsopgaver</v>
          </cell>
        </row>
        <row r="526">
          <cell r="P526" t="str">
            <v>Udadreagerende klienter</v>
          </cell>
        </row>
        <row r="527">
          <cell r="P527" t="str">
            <v>Udd. og vejledningsopgaver</v>
          </cell>
        </row>
        <row r="528">
          <cell r="P528" t="str">
            <v>Uddannelse før ansættelsen</v>
          </cell>
        </row>
        <row r="529">
          <cell r="P529" t="str">
            <v>Uddannelse som PAS-koordinator</v>
          </cell>
        </row>
        <row r="530">
          <cell r="P530" t="str">
            <v>Uddannelse, Kandidat</v>
          </cell>
        </row>
        <row r="531">
          <cell r="P531" t="str">
            <v>Uddannelse/erfaring</v>
          </cell>
        </row>
        <row r="532">
          <cell r="P532" t="str">
            <v>Uddannelser</v>
          </cell>
        </row>
        <row r="533">
          <cell r="P533" t="str">
            <v>Uddannelsesansvarlig</v>
          </cell>
        </row>
        <row r="534">
          <cell r="P534" t="str">
            <v>Uddannelsesfunktion</v>
          </cell>
        </row>
        <row r="535">
          <cell r="P535" t="str">
            <v>Uden for rul</v>
          </cell>
        </row>
        <row r="536">
          <cell r="P536" t="str">
            <v>Udligning</v>
          </cell>
        </row>
        <row r="537">
          <cell r="P537" t="str">
            <v>Udligningstillæg ESA-projekt</v>
          </cell>
        </row>
        <row r="538">
          <cell r="P538" t="str">
            <v>Udmøntningsgaranti</v>
          </cell>
        </row>
        <row r="539">
          <cell r="P539" t="str">
            <v>Udv. palliativ enhed</v>
          </cell>
        </row>
        <row r="540">
          <cell r="P540" t="str">
            <v>Udvidede funktioner</v>
          </cell>
        </row>
        <row r="541">
          <cell r="P541" t="str">
            <v>Udvidet ansvarsområde</v>
          </cell>
        </row>
        <row r="542">
          <cell r="P542" t="str">
            <v>Udvidet arbejdsområde</v>
          </cell>
        </row>
        <row r="543">
          <cell r="P543" t="str">
            <v>Udvidet faglig viden/komp.</v>
          </cell>
        </row>
        <row r="544">
          <cell r="P544" t="str">
            <v>Udvidet kompetence</v>
          </cell>
        </row>
        <row r="545">
          <cell r="P545" t="str">
            <v>Udvik./impl. i kvalitetssty.</v>
          </cell>
        </row>
        <row r="546">
          <cell r="P546" t="str">
            <v>Udvikling</v>
          </cell>
        </row>
        <row r="547">
          <cell r="P547" t="str">
            <v>Udvikling/forskning</v>
          </cell>
        </row>
        <row r="548">
          <cell r="P548" t="str">
            <v>Udviklingsinstruktør, afd. niv</v>
          </cell>
        </row>
        <row r="549">
          <cell r="P549" t="str">
            <v>Udviklingsopgaver</v>
          </cell>
        </row>
        <row r="550">
          <cell r="P550" t="str">
            <v>Ultralydsfunktion</v>
          </cell>
        </row>
        <row r="551">
          <cell r="P551" t="str">
            <v>Undervisning</v>
          </cell>
        </row>
        <row r="552">
          <cell r="P552" t="str">
            <v>Undervisningserfaring</v>
          </cell>
        </row>
        <row r="553">
          <cell r="P553" t="str">
            <v>Uniformering</v>
          </cell>
        </row>
        <row r="554">
          <cell r="P554" t="str">
            <v>Vagtarbejde</v>
          </cell>
        </row>
        <row r="555">
          <cell r="P555" t="str">
            <v>Vagtberedskab</v>
          </cell>
        </row>
        <row r="556">
          <cell r="P556" t="str">
            <v>Vagtbærende bioanalytiker</v>
          </cell>
        </row>
        <row r="557">
          <cell r="P557" t="str">
            <v>Vagtplan</v>
          </cell>
        </row>
        <row r="558">
          <cell r="P558" t="str">
            <v>Vagttjeneste</v>
          </cell>
        </row>
        <row r="559">
          <cell r="P559" t="str">
            <v>Vaskemesteruddannelse</v>
          </cell>
        </row>
        <row r="560">
          <cell r="P560" t="str">
            <v>Vedligeholdelse</v>
          </cell>
        </row>
        <row r="561">
          <cell r="P561" t="str">
            <v>Vedligeholdelse af lovstof</v>
          </cell>
        </row>
        <row r="562">
          <cell r="P562" t="str">
            <v>Vejlederfunktion</v>
          </cell>
        </row>
        <row r="563">
          <cell r="P563" t="str">
            <v>Venflon</v>
          </cell>
        </row>
        <row r="564">
          <cell r="P564" t="str">
            <v>Ventilation</v>
          </cell>
        </row>
        <row r="565">
          <cell r="P565" t="str">
            <v>Viden/specialviden</v>
          </cell>
        </row>
        <row r="566">
          <cell r="P566" t="str">
            <v>Vidensdeling</v>
          </cell>
        </row>
        <row r="567">
          <cell r="P567" t="str">
            <v>Videreuddannelse</v>
          </cell>
        </row>
        <row r="568">
          <cell r="P568" t="str">
            <v>Vippelejefunktion</v>
          </cell>
        </row>
        <row r="569">
          <cell r="P569" t="str">
            <v>Visitation og booking</v>
          </cell>
        </row>
        <row r="570">
          <cell r="P570" t="str">
            <v>Visitator</v>
          </cell>
        </row>
        <row r="571">
          <cell r="P571" t="str">
            <v>Vægter</v>
          </cell>
        </row>
        <row r="572">
          <cell r="P572" t="str">
            <v>Webfunktion</v>
          </cell>
        </row>
        <row r="573">
          <cell r="P573" t="str">
            <v>Ændring af kommunegruppe</v>
          </cell>
        </row>
        <row r="574">
          <cell r="P574" t="str">
            <v>Økonomi-/budgetstyring</v>
          </cell>
        </row>
        <row r="575">
          <cell r="P575" t="str">
            <v>Økonomi/produktoins.</v>
          </cell>
        </row>
        <row r="576">
          <cell r="P576" t="str">
            <v>Årligt tillæg</v>
          </cell>
        </row>
      </sheetData>
      <sheetData sheetId="9">
        <row r="2">
          <cell r="A2" t="str">
            <v/>
          </cell>
        </row>
        <row r="3">
          <cell r="A3" t="str">
            <v/>
          </cell>
        </row>
        <row r="4">
          <cell r="A4" t="str">
            <v/>
          </cell>
        </row>
        <row r="5">
          <cell r="A5" t="str">
            <v/>
          </cell>
        </row>
        <row r="6">
          <cell r="A6" t="str">
            <v/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  <cell r="I31" t="str">
            <v/>
          </cell>
          <cell r="O31" t="str">
            <v/>
          </cell>
        </row>
        <row r="32">
          <cell r="A32" t="str">
            <v/>
          </cell>
          <cell r="I32" t="str">
            <v/>
          </cell>
          <cell r="O32" t="str">
            <v/>
          </cell>
        </row>
        <row r="33">
          <cell r="A33" t="str">
            <v/>
          </cell>
          <cell r="I33" t="str">
            <v/>
          </cell>
          <cell r="O33" t="str">
            <v/>
          </cell>
        </row>
        <row r="34">
          <cell r="A34" t="str">
            <v/>
          </cell>
          <cell r="I34" t="str">
            <v/>
          </cell>
          <cell r="O34" t="str">
            <v/>
          </cell>
        </row>
        <row r="35">
          <cell r="A35" t="str">
            <v/>
          </cell>
          <cell r="I35" t="str">
            <v/>
          </cell>
          <cell r="O35" t="str">
            <v/>
          </cell>
        </row>
        <row r="36">
          <cell r="A36" t="str">
            <v/>
          </cell>
          <cell r="I36" t="str">
            <v/>
          </cell>
          <cell r="O36" t="str">
            <v/>
          </cell>
        </row>
        <row r="37">
          <cell r="A37" t="str">
            <v/>
          </cell>
          <cell r="I37" t="str">
            <v/>
          </cell>
          <cell r="O37" t="str">
            <v/>
          </cell>
        </row>
        <row r="38">
          <cell r="A38" t="str">
            <v/>
          </cell>
          <cell r="I38" t="str">
            <v/>
          </cell>
          <cell r="O38" t="str">
            <v/>
          </cell>
        </row>
        <row r="39">
          <cell r="A39" t="str">
            <v/>
          </cell>
          <cell r="I39" t="str">
            <v/>
          </cell>
          <cell r="O39" t="str">
            <v/>
          </cell>
        </row>
        <row r="40">
          <cell r="A40" t="str">
            <v/>
          </cell>
          <cell r="I40" t="str">
            <v/>
          </cell>
          <cell r="O40" t="str">
            <v/>
          </cell>
        </row>
        <row r="41">
          <cell r="A41" t="str">
            <v/>
          </cell>
          <cell r="I41" t="str">
            <v/>
          </cell>
          <cell r="O41" t="str">
            <v/>
          </cell>
        </row>
        <row r="42">
          <cell r="A42" t="str">
            <v/>
          </cell>
          <cell r="I42" t="str">
            <v/>
          </cell>
        </row>
        <row r="43">
          <cell r="A43" t="str">
            <v/>
          </cell>
          <cell r="I43" t="str">
            <v/>
          </cell>
        </row>
        <row r="44">
          <cell r="A44" t="str">
            <v/>
          </cell>
          <cell r="I44" t="str">
            <v/>
          </cell>
        </row>
        <row r="45">
          <cell r="A45" t="str">
            <v/>
          </cell>
          <cell r="I45" t="str">
            <v/>
          </cell>
        </row>
        <row r="46">
          <cell r="A46" t="str">
            <v/>
          </cell>
          <cell r="I46" t="str">
            <v/>
          </cell>
        </row>
        <row r="47">
          <cell r="A47" t="str">
            <v/>
          </cell>
          <cell r="I47" t="str">
            <v/>
          </cell>
        </row>
        <row r="48">
          <cell r="A48" t="str">
            <v/>
          </cell>
          <cell r="I48" t="str">
            <v/>
          </cell>
        </row>
        <row r="49">
          <cell r="A49" t="str">
            <v/>
          </cell>
          <cell r="I49" t="str">
            <v/>
          </cell>
        </row>
        <row r="50">
          <cell r="A50" t="str">
            <v/>
          </cell>
          <cell r="I50" t="str">
            <v/>
          </cell>
        </row>
        <row r="51">
          <cell r="A51" t="str">
            <v/>
          </cell>
          <cell r="I51" t="str">
            <v/>
          </cell>
        </row>
        <row r="52">
          <cell r="A52" t="str">
            <v/>
          </cell>
          <cell r="I52" t="str">
            <v/>
          </cell>
        </row>
        <row r="53">
          <cell r="A53" t="str">
            <v/>
          </cell>
          <cell r="I53" t="str">
            <v/>
          </cell>
        </row>
        <row r="54">
          <cell r="A54" t="str">
            <v/>
          </cell>
          <cell r="I54" t="str">
            <v/>
          </cell>
        </row>
        <row r="55">
          <cell r="A55" t="str">
            <v/>
          </cell>
          <cell r="I55" t="str">
            <v/>
          </cell>
        </row>
        <row r="56">
          <cell r="A56" t="str">
            <v/>
          </cell>
          <cell r="I56" t="str">
            <v/>
          </cell>
        </row>
        <row r="57">
          <cell r="A57" t="str">
            <v/>
          </cell>
          <cell r="I57" t="str">
            <v/>
          </cell>
        </row>
        <row r="58">
          <cell r="A58" t="str">
            <v/>
          </cell>
          <cell r="I58" t="str">
            <v/>
          </cell>
        </row>
        <row r="59">
          <cell r="A59" t="str">
            <v/>
          </cell>
          <cell r="I59" t="str">
            <v/>
          </cell>
        </row>
        <row r="60">
          <cell r="A60" t="str">
            <v/>
          </cell>
          <cell r="I60" t="str">
            <v/>
          </cell>
        </row>
        <row r="61">
          <cell r="A61" t="str">
            <v/>
          </cell>
          <cell r="I61" t="str">
            <v/>
          </cell>
        </row>
        <row r="62">
          <cell r="A62" t="str">
            <v/>
          </cell>
          <cell r="I62" t="str">
            <v/>
          </cell>
        </row>
        <row r="63">
          <cell r="A63" t="str">
            <v/>
          </cell>
          <cell r="I63" t="str">
            <v/>
          </cell>
        </row>
        <row r="64">
          <cell r="A64" t="str">
            <v/>
          </cell>
          <cell r="I64" t="str">
            <v/>
          </cell>
        </row>
        <row r="65">
          <cell r="A65" t="str">
            <v/>
          </cell>
          <cell r="I65" t="str">
            <v/>
          </cell>
        </row>
        <row r="66">
          <cell r="A66" t="str">
            <v/>
          </cell>
          <cell r="I66" t="str">
            <v/>
          </cell>
        </row>
        <row r="67">
          <cell r="A67" t="str">
            <v/>
          </cell>
          <cell r="I67" t="str">
            <v/>
          </cell>
        </row>
        <row r="68">
          <cell r="A68" t="str">
            <v/>
          </cell>
          <cell r="I68" t="str">
            <v/>
          </cell>
        </row>
        <row r="69">
          <cell r="A69" t="str">
            <v/>
          </cell>
          <cell r="I69" t="str">
            <v/>
          </cell>
        </row>
        <row r="70">
          <cell r="A70" t="str">
            <v/>
          </cell>
          <cell r="I70" t="str">
            <v/>
          </cell>
        </row>
        <row r="71">
          <cell r="A71" t="str">
            <v/>
          </cell>
          <cell r="I71" t="str">
            <v/>
          </cell>
        </row>
        <row r="72">
          <cell r="A72" t="str">
            <v/>
          </cell>
          <cell r="I72" t="str">
            <v/>
          </cell>
        </row>
        <row r="73">
          <cell r="A73" t="str">
            <v/>
          </cell>
          <cell r="I73" t="str">
            <v/>
          </cell>
        </row>
        <row r="74">
          <cell r="A74" t="str">
            <v/>
          </cell>
          <cell r="I74" t="str">
            <v/>
          </cell>
        </row>
        <row r="75">
          <cell r="A75" t="str">
            <v/>
          </cell>
          <cell r="I75" t="str">
            <v/>
          </cell>
        </row>
        <row r="76">
          <cell r="A76" t="str">
            <v/>
          </cell>
          <cell r="I76" t="str">
            <v/>
          </cell>
        </row>
        <row r="77">
          <cell r="A77" t="str">
            <v/>
          </cell>
          <cell r="I77" t="str">
            <v/>
          </cell>
        </row>
        <row r="78">
          <cell r="A78" t="str">
            <v/>
          </cell>
          <cell r="I78" t="str">
            <v/>
          </cell>
        </row>
        <row r="79">
          <cell r="A79" t="str">
            <v/>
          </cell>
          <cell r="I79" t="str">
            <v/>
          </cell>
        </row>
        <row r="80">
          <cell r="A80" t="str">
            <v/>
          </cell>
          <cell r="I80" t="str">
            <v/>
          </cell>
        </row>
        <row r="81">
          <cell r="A81" t="str">
            <v/>
          </cell>
          <cell r="I81" t="str">
            <v/>
          </cell>
        </row>
        <row r="82">
          <cell r="A82" t="str">
            <v/>
          </cell>
          <cell r="I82" t="str">
            <v/>
          </cell>
        </row>
        <row r="83">
          <cell r="A83" t="str">
            <v/>
          </cell>
          <cell r="I83" t="str">
            <v/>
          </cell>
        </row>
        <row r="84">
          <cell r="A84" t="str">
            <v/>
          </cell>
          <cell r="I84" t="str">
            <v/>
          </cell>
        </row>
        <row r="85">
          <cell r="A85" t="str">
            <v/>
          </cell>
          <cell r="I85" t="str">
            <v/>
          </cell>
        </row>
        <row r="86">
          <cell r="A86" t="str">
            <v/>
          </cell>
          <cell r="I86" t="str">
            <v/>
          </cell>
        </row>
        <row r="87">
          <cell r="A87" t="str">
            <v/>
          </cell>
          <cell r="I87" t="str">
            <v/>
          </cell>
        </row>
        <row r="88">
          <cell r="A88" t="str">
            <v/>
          </cell>
          <cell r="I88" t="str">
            <v/>
          </cell>
        </row>
        <row r="89">
          <cell r="A89" t="str">
            <v/>
          </cell>
          <cell r="I89" t="str">
            <v/>
          </cell>
        </row>
        <row r="90">
          <cell r="A90" t="str">
            <v/>
          </cell>
          <cell r="I90" t="str">
            <v/>
          </cell>
        </row>
        <row r="91">
          <cell r="A91" t="str">
            <v/>
          </cell>
          <cell r="I91" t="str">
            <v/>
          </cell>
        </row>
        <row r="92">
          <cell r="A92" t="str">
            <v/>
          </cell>
          <cell r="I92" t="str">
            <v/>
          </cell>
        </row>
        <row r="93">
          <cell r="A93" t="str">
            <v/>
          </cell>
          <cell r="I93" t="str">
            <v/>
          </cell>
        </row>
        <row r="94">
          <cell r="A94" t="str">
            <v/>
          </cell>
          <cell r="I94" t="str">
            <v/>
          </cell>
        </row>
        <row r="95">
          <cell r="A95" t="str">
            <v/>
          </cell>
          <cell r="I95" t="str">
            <v/>
          </cell>
        </row>
        <row r="96">
          <cell r="A96" t="str">
            <v/>
          </cell>
          <cell r="I96" t="str">
            <v/>
          </cell>
        </row>
        <row r="97">
          <cell r="A97" t="str">
            <v/>
          </cell>
          <cell r="I97" t="str">
            <v/>
          </cell>
        </row>
        <row r="98">
          <cell r="A98" t="str">
            <v/>
          </cell>
          <cell r="I98" t="str">
            <v/>
          </cell>
        </row>
        <row r="99">
          <cell r="A99" t="str">
            <v/>
          </cell>
          <cell r="I99" t="str">
            <v/>
          </cell>
        </row>
        <row r="100">
          <cell r="A100" t="str">
            <v/>
          </cell>
          <cell r="I100" t="str">
            <v/>
          </cell>
        </row>
        <row r="101">
          <cell r="A101" t="str">
            <v/>
          </cell>
          <cell r="I101" t="str">
            <v/>
          </cell>
        </row>
        <row r="102">
          <cell r="A102" t="str">
            <v/>
          </cell>
          <cell r="I102" t="str">
            <v/>
          </cell>
        </row>
        <row r="103">
          <cell r="A103" t="str">
            <v/>
          </cell>
          <cell r="I103" t="str">
            <v/>
          </cell>
        </row>
        <row r="104">
          <cell r="A104" t="str">
            <v/>
          </cell>
          <cell r="I104" t="str">
            <v/>
          </cell>
        </row>
        <row r="105">
          <cell r="A105" t="str">
            <v/>
          </cell>
          <cell r="I105" t="str">
            <v/>
          </cell>
        </row>
        <row r="106">
          <cell r="A106" t="str">
            <v/>
          </cell>
          <cell r="I106" t="str">
            <v/>
          </cell>
        </row>
        <row r="107">
          <cell r="A107" t="str">
            <v/>
          </cell>
          <cell r="I107" t="str">
            <v/>
          </cell>
        </row>
        <row r="108">
          <cell r="A108" t="str">
            <v/>
          </cell>
          <cell r="I108" t="str">
            <v/>
          </cell>
        </row>
        <row r="109">
          <cell r="A109" t="str">
            <v/>
          </cell>
          <cell r="I109" t="str">
            <v/>
          </cell>
        </row>
        <row r="110">
          <cell r="A110" t="str">
            <v/>
          </cell>
          <cell r="I110" t="str">
            <v/>
          </cell>
        </row>
        <row r="111">
          <cell r="A111" t="str">
            <v/>
          </cell>
          <cell r="I111" t="str">
            <v/>
          </cell>
        </row>
        <row r="112">
          <cell r="A112" t="str">
            <v/>
          </cell>
          <cell r="I112" t="str">
            <v/>
          </cell>
        </row>
        <row r="113">
          <cell r="A113" t="str">
            <v/>
          </cell>
          <cell r="I113" t="str">
            <v/>
          </cell>
        </row>
        <row r="114">
          <cell r="A114" t="str">
            <v/>
          </cell>
          <cell r="I114" t="str">
            <v/>
          </cell>
        </row>
        <row r="115">
          <cell r="A115" t="str">
            <v/>
          </cell>
          <cell r="I115" t="str">
            <v/>
          </cell>
        </row>
        <row r="116">
          <cell r="A116" t="str">
            <v/>
          </cell>
          <cell r="I116" t="str">
            <v/>
          </cell>
        </row>
        <row r="117">
          <cell r="A117" t="str">
            <v/>
          </cell>
          <cell r="I117" t="str">
            <v/>
          </cell>
        </row>
        <row r="118">
          <cell r="A118" t="str">
            <v/>
          </cell>
          <cell r="I118" t="str">
            <v/>
          </cell>
        </row>
        <row r="119">
          <cell r="A119" t="str">
            <v/>
          </cell>
          <cell r="I119" t="str">
            <v/>
          </cell>
        </row>
        <row r="120">
          <cell r="A120" t="str">
            <v/>
          </cell>
          <cell r="I120" t="str">
            <v/>
          </cell>
        </row>
        <row r="121">
          <cell r="A121" t="str">
            <v/>
          </cell>
          <cell r="I121" t="str">
            <v/>
          </cell>
        </row>
        <row r="122">
          <cell r="A122" t="str">
            <v/>
          </cell>
          <cell r="I122" t="str">
            <v/>
          </cell>
        </row>
        <row r="123">
          <cell r="A123" t="str">
            <v/>
          </cell>
          <cell r="I123" t="str">
            <v/>
          </cell>
        </row>
        <row r="124">
          <cell r="A124" t="str">
            <v/>
          </cell>
          <cell r="I124" t="str">
            <v/>
          </cell>
        </row>
        <row r="125">
          <cell r="A125" t="str">
            <v/>
          </cell>
          <cell r="I125" t="str">
            <v/>
          </cell>
        </row>
        <row r="126">
          <cell r="A126" t="str">
            <v/>
          </cell>
          <cell r="I126" t="str">
            <v/>
          </cell>
        </row>
        <row r="127">
          <cell r="A127" t="str">
            <v/>
          </cell>
          <cell r="I127" t="str">
            <v/>
          </cell>
        </row>
        <row r="128">
          <cell r="A128" t="str">
            <v/>
          </cell>
          <cell r="I128" t="str">
            <v/>
          </cell>
        </row>
        <row r="129">
          <cell r="A129" t="str">
            <v/>
          </cell>
          <cell r="I129" t="str">
            <v/>
          </cell>
        </row>
        <row r="130">
          <cell r="A130" t="str">
            <v/>
          </cell>
          <cell r="I130" t="str">
            <v/>
          </cell>
        </row>
        <row r="131">
          <cell r="A131" t="str">
            <v/>
          </cell>
          <cell r="I131" t="str">
            <v/>
          </cell>
        </row>
        <row r="132">
          <cell r="A132" t="str">
            <v/>
          </cell>
          <cell r="I132" t="str">
            <v/>
          </cell>
        </row>
        <row r="133">
          <cell r="A133" t="str">
            <v/>
          </cell>
          <cell r="I133" t="str">
            <v/>
          </cell>
        </row>
        <row r="134">
          <cell r="A134" t="str">
            <v/>
          </cell>
          <cell r="I134" t="str">
            <v/>
          </cell>
        </row>
        <row r="135">
          <cell r="A135" t="str">
            <v/>
          </cell>
          <cell r="I135" t="str">
            <v/>
          </cell>
        </row>
        <row r="136">
          <cell r="A136" t="str">
            <v/>
          </cell>
          <cell r="I136" t="str">
            <v/>
          </cell>
        </row>
        <row r="137">
          <cell r="A137" t="str">
            <v/>
          </cell>
          <cell r="I137" t="str">
            <v/>
          </cell>
        </row>
        <row r="138">
          <cell r="A138" t="str">
            <v/>
          </cell>
          <cell r="I138" t="str">
            <v/>
          </cell>
        </row>
        <row r="139">
          <cell r="A139" t="str">
            <v/>
          </cell>
          <cell r="I139" t="str">
            <v/>
          </cell>
        </row>
        <row r="140">
          <cell r="A140" t="str">
            <v/>
          </cell>
          <cell r="I140" t="str">
            <v/>
          </cell>
        </row>
        <row r="141">
          <cell r="A141" t="str">
            <v/>
          </cell>
          <cell r="I141" t="str">
            <v/>
          </cell>
        </row>
        <row r="142">
          <cell r="A142" t="str">
            <v/>
          </cell>
          <cell r="I142" t="str">
            <v/>
          </cell>
        </row>
        <row r="143">
          <cell r="A143" t="str">
            <v/>
          </cell>
          <cell r="I143" t="str">
            <v/>
          </cell>
        </row>
        <row r="144">
          <cell r="A144" t="str">
            <v/>
          </cell>
          <cell r="I144" t="str">
            <v/>
          </cell>
        </row>
        <row r="145">
          <cell r="A145" t="str">
            <v/>
          </cell>
          <cell r="I145" t="str">
            <v/>
          </cell>
        </row>
        <row r="146">
          <cell r="A146" t="str">
            <v/>
          </cell>
          <cell r="I146" t="str">
            <v/>
          </cell>
        </row>
        <row r="147">
          <cell r="A147" t="str">
            <v/>
          </cell>
          <cell r="I147" t="str">
            <v/>
          </cell>
        </row>
        <row r="148">
          <cell r="A148" t="str">
            <v/>
          </cell>
          <cell r="I148" t="str">
            <v/>
          </cell>
        </row>
        <row r="149">
          <cell r="A149" t="str">
            <v/>
          </cell>
          <cell r="I149" t="str">
            <v/>
          </cell>
        </row>
        <row r="150">
          <cell r="A150" t="str">
            <v/>
          </cell>
          <cell r="I150" t="str">
            <v/>
          </cell>
        </row>
        <row r="151">
          <cell r="A151" t="str">
            <v/>
          </cell>
          <cell r="I151" t="str">
            <v/>
          </cell>
        </row>
        <row r="152">
          <cell r="A152" t="str">
            <v/>
          </cell>
          <cell r="I152" t="str">
            <v/>
          </cell>
        </row>
        <row r="153">
          <cell r="A153" t="str">
            <v/>
          </cell>
          <cell r="I153" t="str">
            <v/>
          </cell>
        </row>
        <row r="154">
          <cell r="A154" t="str">
            <v/>
          </cell>
          <cell r="I154" t="str">
            <v/>
          </cell>
        </row>
        <row r="155">
          <cell r="A155" t="str">
            <v/>
          </cell>
          <cell r="I155" t="str">
            <v/>
          </cell>
        </row>
        <row r="156">
          <cell r="A156" t="str">
            <v/>
          </cell>
          <cell r="I156" t="str">
            <v/>
          </cell>
        </row>
        <row r="157">
          <cell r="A157" t="str">
            <v/>
          </cell>
          <cell r="I157" t="str">
            <v/>
          </cell>
        </row>
        <row r="158">
          <cell r="A158" t="str">
            <v/>
          </cell>
          <cell r="I158" t="str">
            <v/>
          </cell>
        </row>
        <row r="159">
          <cell r="A159" t="str">
            <v/>
          </cell>
          <cell r="I159" t="str">
            <v/>
          </cell>
        </row>
        <row r="160">
          <cell r="A160" t="str">
            <v/>
          </cell>
          <cell r="I160" t="str">
            <v/>
          </cell>
        </row>
        <row r="161">
          <cell r="A161" t="str">
            <v/>
          </cell>
          <cell r="I161" t="str">
            <v/>
          </cell>
        </row>
        <row r="162">
          <cell r="A162" t="str">
            <v/>
          </cell>
          <cell r="I162" t="str">
            <v/>
          </cell>
        </row>
        <row r="163">
          <cell r="A163" t="str">
            <v/>
          </cell>
          <cell r="I163" t="str">
            <v/>
          </cell>
        </row>
        <row r="164">
          <cell r="A164" t="str">
            <v/>
          </cell>
          <cell r="I164" t="str">
            <v/>
          </cell>
        </row>
        <row r="165">
          <cell r="A165" t="str">
            <v/>
          </cell>
          <cell r="I165" t="str">
            <v/>
          </cell>
        </row>
        <row r="166">
          <cell r="A166" t="str">
            <v/>
          </cell>
          <cell r="I166" t="str">
            <v/>
          </cell>
        </row>
        <row r="167">
          <cell r="A167" t="str">
            <v/>
          </cell>
          <cell r="I167" t="str">
            <v/>
          </cell>
        </row>
        <row r="168">
          <cell r="A168" t="str">
            <v/>
          </cell>
          <cell r="I168" t="str">
            <v/>
          </cell>
        </row>
        <row r="169">
          <cell r="A169" t="str">
            <v/>
          </cell>
          <cell r="I169" t="str">
            <v/>
          </cell>
        </row>
        <row r="170">
          <cell r="A170" t="str">
            <v/>
          </cell>
          <cell r="I170" t="str">
            <v/>
          </cell>
        </row>
        <row r="171">
          <cell r="A171" t="str">
            <v/>
          </cell>
          <cell r="I171" t="str">
            <v/>
          </cell>
        </row>
        <row r="172">
          <cell r="A172" t="str">
            <v/>
          </cell>
          <cell r="I172" t="str">
            <v/>
          </cell>
        </row>
        <row r="173">
          <cell r="A173" t="str">
            <v/>
          </cell>
          <cell r="I173" t="str">
            <v/>
          </cell>
        </row>
        <row r="174">
          <cell r="A174" t="str">
            <v/>
          </cell>
          <cell r="I174" t="str">
            <v/>
          </cell>
        </row>
        <row r="175">
          <cell r="A175" t="str">
            <v/>
          </cell>
          <cell r="I175" t="str">
            <v/>
          </cell>
        </row>
        <row r="176">
          <cell r="A176" t="str">
            <v/>
          </cell>
          <cell r="I176" t="str">
            <v/>
          </cell>
        </row>
        <row r="177">
          <cell r="A177" t="str">
            <v/>
          </cell>
          <cell r="I177" t="str">
            <v/>
          </cell>
        </row>
        <row r="178">
          <cell r="A178" t="str">
            <v/>
          </cell>
          <cell r="I178" t="str">
            <v/>
          </cell>
        </row>
        <row r="179">
          <cell r="A179" t="str">
            <v/>
          </cell>
          <cell r="I179" t="str">
            <v/>
          </cell>
        </row>
        <row r="180">
          <cell r="A180" t="str">
            <v/>
          </cell>
          <cell r="I180" t="str">
            <v/>
          </cell>
        </row>
        <row r="181">
          <cell r="A181" t="str">
            <v/>
          </cell>
          <cell r="I181" t="str">
            <v/>
          </cell>
        </row>
        <row r="182">
          <cell r="A182" t="str">
            <v/>
          </cell>
          <cell r="I182" t="str">
            <v/>
          </cell>
        </row>
        <row r="183">
          <cell r="A183" t="str">
            <v/>
          </cell>
          <cell r="I183" t="str">
            <v/>
          </cell>
        </row>
        <row r="184">
          <cell r="A184" t="str">
            <v/>
          </cell>
          <cell r="I184" t="str">
            <v/>
          </cell>
        </row>
        <row r="185">
          <cell r="A185" t="str">
            <v/>
          </cell>
          <cell r="I185" t="str">
            <v/>
          </cell>
        </row>
        <row r="186">
          <cell r="A186" t="str">
            <v/>
          </cell>
          <cell r="I186" t="str">
            <v/>
          </cell>
        </row>
        <row r="187">
          <cell r="A187" t="str">
            <v/>
          </cell>
          <cell r="I187" t="str">
            <v/>
          </cell>
        </row>
        <row r="188">
          <cell r="A188" t="str">
            <v/>
          </cell>
          <cell r="I188" t="str">
            <v/>
          </cell>
        </row>
        <row r="189">
          <cell r="A189" t="str">
            <v/>
          </cell>
          <cell r="I189" t="str">
            <v/>
          </cell>
        </row>
        <row r="190">
          <cell r="A190" t="str">
            <v/>
          </cell>
          <cell r="I190" t="str">
            <v/>
          </cell>
        </row>
        <row r="191">
          <cell r="A191" t="str">
            <v/>
          </cell>
          <cell r="I191" t="str">
            <v/>
          </cell>
        </row>
        <row r="192">
          <cell r="A192" t="str">
            <v/>
          </cell>
          <cell r="I192" t="str">
            <v/>
          </cell>
        </row>
        <row r="193">
          <cell r="A193" t="str">
            <v/>
          </cell>
          <cell r="I193" t="str">
            <v/>
          </cell>
        </row>
        <row r="194">
          <cell r="A194" t="str">
            <v/>
          </cell>
          <cell r="I194" t="str">
            <v/>
          </cell>
        </row>
        <row r="195">
          <cell r="A195" t="str">
            <v/>
          </cell>
          <cell r="I195" t="str">
            <v/>
          </cell>
        </row>
        <row r="196">
          <cell r="A196" t="str">
            <v/>
          </cell>
          <cell r="I196" t="str">
            <v/>
          </cell>
        </row>
        <row r="197">
          <cell r="A197" t="str">
            <v/>
          </cell>
          <cell r="I197" t="str">
            <v/>
          </cell>
        </row>
        <row r="198">
          <cell r="A198" t="str">
            <v/>
          </cell>
          <cell r="I198" t="str">
            <v/>
          </cell>
        </row>
        <row r="199">
          <cell r="A199" t="str">
            <v/>
          </cell>
          <cell r="I199" t="str">
            <v/>
          </cell>
        </row>
        <row r="200">
          <cell r="A200" t="str">
            <v/>
          </cell>
          <cell r="I200" t="str">
            <v/>
          </cell>
        </row>
        <row r="201">
          <cell r="A201" t="str">
            <v/>
          </cell>
          <cell r="I201" t="str">
            <v/>
          </cell>
        </row>
        <row r="202">
          <cell r="A202" t="str">
            <v/>
          </cell>
          <cell r="I202" t="str">
            <v/>
          </cell>
        </row>
        <row r="203">
          <cell r="A203" t="str">
            <v/>
          </cell>
          <cell r="I203" t="str">
            <v/>
          </cell>
        </row>
        <row r="204">
          <cell r="A204" t="str">
            <v/>
          </cell>
          <cell r="I204" t="str">
            <v/>
          </cell>
        </row>
        <row r="205">
          <cell r="A205" t="str">
            <v/>
          </cell>
          <cell r="I205" t="str">
            <v/>
          </cell>
        </row>
        <row r="206">
          <cell r="A206" t="str">
            <v/>
          </cell>
          <cell r="I206" t="str">
            <v/>
          </cell>
        </row>
        <row r="207">
          <cell r="A207" t="str">
            <v/>
          </cell>
          <cell r="I207" t="str">
            <v/>
          </cell>
        </row>
        <row r="208">
          <cell r="A208" t="str">
            <v/>
          </cell>
          <cell r="I208" t="str">
            <v/>
          </cell>
        </row>
        <row r="209">
          <cell r="A209" t="str">
            <v/>
          </cell>
          <cell r="I209" t="str">
            <v/>
          </cell>
        </row>
        <row r="210">
          <cell r="A210" t="str">
            <v/>
          </cell>
          <cell r="I210" t="str">
            <v/>
          </cell>
        </row>
        <row r="211">
          <cell r="A211" t="str">
            <v/>
          </cell>
          <cell r="I211" t="str">
            <v/>
          </cell>
        </row>
        <row r="212">
          <cell r="A212" t="str">
            <v/>
          </cell>
          <cell r="I212" t="str">
            <v/>
          </cell>
        </row>
        <row r="213">
          <cell r="A213" t="str">
            <v/>
          </cell>
          <cell r="I213" t="str">
            <v/>
          </cell>
        </row>
        <row r="214">
          <cell r="A214" t="str">
            <v/>
          </cell>
          <cell r="I214" t="str">
            <v/>
          </cell>
        </row>
        <row r="215">
          <cell r="A215" t="str">
            <v/>
          </cell>
          <cell r="I215" t="str">
            <v/>
          </cell>
        </row>
        <row r="216">
          <cell r="A216" t="str">
            <v/>
          </cell>
          <cell r="I216" t="str">
            <v/>
          </cell>
        </row>
        <row r="217">
          <cell r="A217" t="str">
            <v/>
          </cell>
          <cell r="I217" t="str">
            <v/>
          </cell>
        </row>
        <row r="218">
          <cell r="A218" t="str">
            <v/>
          </cell>
          <cell r="I218" t="str">
            <v/>
          </cell>
        </row>
        <row r="219">
          <cell r="A219" t="str">
            <v/>
          </cell>
          <cell r="I219" t="str">
            <v/>
          </cell>
        </row>
        <row r="220">
          <cell r="A220" t="str">
            <v/>
          </cell>
          <cell r="I220" t="str">
            <v/>
          </cell>
        </row>
        <row r="221">
          <cell r="A221" t="str">
            <v/>
          </cell>
          <cell r="I221" t="str">
            <v/>
          </cell>
        </row>
        <row r="222">
          <cell r="A222" t="str">
            <v/>
          </cell>
          <cell r="I222" t="str">
            <v/>
          </cell>
        </row>
        <row r="223">
          <cell r="A223" t="str">
            <v/>
          </cell>
          <cell r="I223" t="str">
            <v/>
          </cell>
        </row>
        <row r="224">
          <cell r="A224" t="str">
            <v/>
          </cell>
          <cell r="I224" t="str">
            <v/>
          </cell>
        </row>
        <row r="225">
          <cell r="A225" t="str">
            <v/>
          </cell>
          <cell r="I225" t="str">
            <v/>
          </cell>
        </row>
        <row r="226">
          <cell r="A226" t="str">
            <v/>
          </cell>
          <cell r="I226" t="str">
            <v/>
          </cell>
        </row>
        <row r="227">
          <cell r="A227" t="str">
            <v/>
          </cell>
          <cell r="I227" t="str">
            <v/>
          </cell>
        </row>
        <row r="228">
          <cell r="A228" t="str">
            <v/>
          </cell>
          <cell r="I228" t="str">
            <v/>
          </cell>
        </row>
        <row r="229">
          <cell r="A229" t="str">
            <v/>
          </cell>
          <cell r="I229" t="str">
            <v/>
          </cell>
        </row>
        <row r="230">
          <cell r="A230" t="str">
            <v/>
          </cell>
          <cell r="I230" t="str">
            <v/>
          </cell>
        </row>
        <row r="231">
          <cell r="A231" t="str">
            <v/>
          </cell>
          <cell r="I231" t="str">
            <v/>
          </cell>
        </row>
        <row r="232">
          <cell r="A232" t="str">
            <v/>
          </cell>
          <cell r="I232" t="str">
            <v/>
          </cell>
        </row>
        <row r="233">
          <cell r="A233" t="str">
            <v/>
          </cell>
          <cell r="I233" t="str">
            <v/>
          </cell>
        </row>
        <row r="234">
          <cell r="A234" t="str">
            <v/>
          </cell>
          <cell r="I234" t="str">
            <v/>
          </cell>
        </row>
        <row r="235">
          <cell r="A235" t="str">
            <v/>
          </cell>
          <cell r="I235" t="str">
            <v/>
          </cell>
        </row>
        <row r="236">
          <cell r="A236" t="str">
            <v/>
          </cell>
          <cell r="I236" t="str">
            <v/>
          </cell>
        </row>
        <row r="237">
          <cell r="A237" t="str">
            <v/>
          </cell>
          <cell r="I237" t="str">
            <v/>
          </cell>
        </row>
        <row r="238">
          <cell r="A238" t="str">
            <v/>
          </cell>
          <cell r="I238" t="str">
            <v/>
          </cell>
        </row>
        <row r="239">
          <cell r="A239" t="str">
            <v/>
          </cell>
          <cell r="I239" t="str">
            <v/>
          </cell>
        </row>
        <row r="240">
          <cell r="A240" t="str">
            <v/>
          </cell>
          <cell r="I240" t="str">
            <v/>
          </cell>
        </row>
        <row r="241">
          <cell r="A241" t="str">
            <v/>
          </cell>
          <cell r="I241" t="str">
            <v/>
          </cell>
        </row>
        <row r="242">
          <cell r="A242" t="str">
            <v/>
          </cell>
          <cell r="I242" t="str">
            <v/>
          </cell>
        </row>
        <row r="243">
          <cell r="A243" t="str">
            <v/>
          </cell>
          <cell r="I243" t="str">
            <v/>
          </cell>
        </row>
        <row r="244">
          <cell r="A244" t="str">
            <v/>
          </cell>
          <cell r="I244" t="str">
            <v/>
          </cell>
        </row>
        <row r="245">
          <cell r="A245" t="str">
            <v/>
          </cell>
          <cell r="I245" t="str">
            <v/>
          </cell>
        </row>
        <row r="246">
          <cell r="A246" t="str">
            <v/>
          </cell>
          <cell r="I246" t="str">
            <v/>
          </cell>
        </row>
        <row r="247">
          <cell r="A247" t="str">
            <v/>
          </cell>
          <cell r="I247" t="str">
            <v/>
          </cell>
        </row>
        <row r="248">
          <cell r="A248" t="str">
            <v/>
          </cell>
          <cell r="I248" t="str">
            <v/>
          </cell>
        </row>
        <row r="249">
          <cell r="A249" t="str">
            <v/>
          </cell>
          <cell r="I249" t="str">
            <v/>
          </cell>
        </row>
        <row r="250">
          <cell r="A250" t="str">
            <v/>
          </cell>
          <cell r="I250" t="str">
            <v/>
          </cell>
        </row>
        <row r="251">
          <cell r="A251" t="str">
            <v/>
          </cell>
          <cell r="I251" t="str">
            <v/>
          </cell>
        </row>
        <row r="252">
          <cell r="A252" t="str">
            <v/>
          </cell>
          <cell r="I252" t="str">
            <v/>
          </cell>
        </row>
        <row r="253">
          <cell r="A253" t="str">
            <v/>
          </cell>
          <cell r="I253" t="str">
            <v/>
          </cell>
        </row>
        <row r="254">
          <cell r="A254" t="str">
            <v/>
          </cell>
          <cell r="I254" t="str">
            <v/>
          </cell>
        </row>
        <row r="255">
          <cell r="A255" t="str">
            <v/>
          </cell>
          <cell r="I255" t="str">
            <v/>
          </cell>
        </row>
        <row r="256">
          <cell r="A256" t="str">
            <v/>
          </cell>
          <cell r="I256" t="str">
            <v/>
          </cell>
        </row>
        <row r="257">
          <cell r="A257" t="str">
            <v/>
          </cell>
          <cell r="I257" t="str">
            <v/>
          </cell>
        </row>
        <row r="258">
          <cell r="A258" t="str">
            <v/>
          </cell>
          <cell r="I258" t="str">
            <v/>
          </cell>
        </row>
        <row r="259">
          <cell r="A259" t="str">
            <v/>
          </cell>
          <cell r="I259" t="str">
            <v/>
          </cell>
        </row>
        <row r="260">
          <cell r="A260" t="str">
            <v/>
          </cell>
          <cell r="I260" t="str">
            <v/>
          </cell>
        </row>
        <row r="261">
          <cell r="A261" t="str">
            <v/>
          </cell>
          <cell r="I261" t="str">
            <v/>
          </cell>
        </row>
        <row r="262">
          <cell r="A262" t="str">
            <v/>
          </cell>
          <cell r="I262" t="str">
            <v/>
          </cell>
        </row>
        <row r="263">
          <cell r="A263" t="str">
            <v/>
          </cell>
          <cell r="I263" t="str">
            <v/>
          </cell>
        </row>
        <row r="264">
          <cell r="A264" t="str">
            <v/>
          </cell>
          <cell r="I264" t="str">
            <v/>
          </cell>
        </row>
        <row r="265">
          <cell r="A265" t="str">
            <v/>
          </cell>
          <cell r="I265" t="str">
            <v/>
          </cell>
        </row>
        <row r="266">
          <cell r="A266" t="str">
            <v/>
          </cell>
          <cell r="I266" t="str">
            <v/>
          </cell>
        </row>
        <row r="267">
          <cell r="A267" t="str">
            <v/>
          </cell>
          <cell r="I267" t="str">
            <v/>
          </cell>
        </row>
        <row r="268">
          <cell r="A268" t="str">
            <v/>
          </cell>
          <cell r="I268" t="str">
            <v/>
          </cell>
        </row>
        <row r="269">
          <cell r="A269" t="str">
            <v/>
          </cell>
          <cell r="I269" t="str">
            <v/>
          </cell>
        </row>
        <row r="270">
          <cell r="A270" t="str">
            <v/>
          </cell>
          <cell r="I270" t="str">
            <v/>
          </cell>
        </row>
        <row r="271">
          <cell r="A271" t="str">
            <v/>
          </cell>
          <cell r="I271" t="str">
            <v/>
          </cell>
        </row>
        <row r="272">
          <cell r="A272" t="str">
            <v/>
          </cell>
          <cell r="I272" t="str">
            <v/>
          </cell>
        </row>
        <row r="273">
          <cell r="A273" t="str">
            <v/>
          </cell>
          <cell r="I273" t="str">
            <v/>
          </cell>
        </row>
        <row r="274">
          <cell r="A274" t="str">
            <v/>
          </cell>
          <cell r="I274" t="str">
            <v/>
          </cell>
        </row>
        <row r="275">
          <cell r="A275" t="str">
            <v/>
          </cell>
          <cell r="I275" t="str">
            <v/>
          </cell>
        </row>
        <row r="276">
          <cell r="A276" t="str">
            <v/>
          </cell>
          <cell r="I276" t="str">
            <v/>
          </cell>
        </row>
        <row r="277">
          <cell r="A277" t="str">
            <v/>
          </cell>
          <cell r="I277" t="str">
            <v/>
          </cell>
        </row>
        <row r="278">
          <cell r="A278" t="str">
            <v/>
          </cell>
          <cell r="I278" t="str">
            <v/>
          </cell>
        </row>
        <row r="279">
          <cell r="A279" t="str">
            <v/>
          </cell>
          <cell r="I279" t="str">
            <v/>
          </cell>
        </row>
        <row r="280">
          <cell r="A280" t="str">
            <v/>
          </cell>
          <cell r="I280" t="str">
            <v/>
          </cell>
        </row>
        <row r="281">
          <cell r="A281" t="str">
            <v/>
          </cell>
          <cell r="I281" t="str">
            <v/>
          </cell>
        </row>
        <row r="282">
          <cell r="A282" t="str">
            <v/>
          </cell>
          <cell r="I282" t="str">
            <v/>
          </cell>
        </row>
        <row r="283">
          <cell r="A283" t="str">
            <v/>
          </cell>
          <cell r="I283" t="str">
            <v/>
          </cell>
        </row>
        <row r="284">
          <cell r="A284" t="str">
            <v/>
          </cell>
          <cell r="I284" t="str">
            <v/>
          </cell>
        </row>
        <row r="285">
          <cell r="A285" t="str">
            <v/>
          </cell>
          <cell r="I285" t="str">
            <v/>
          </cell>
        </row>
        <row r="286">
          <cell r="A286" t="str">
            <v/>
          </cell>
          <cell r="I286" t="str">
            <v/>
          </cell>
        </row>
        <row r="287">
          <cell r="A287" t="str">
            <v/>
          </cell>
          <cell r="I287" t="str">
            <v/>
          </cell>
        </row>
        <row r="288">
          <cell r="A288" t="str">
            <v/>
          </cell>
          <cell r="I288" t="str">
            <v/>
          </cell>
        </row>
        <row r="289">
          <cell r="A289" t="str">
            <v/>
          </cell>
          <cell r="I289" t="str">
            <v/>
          </cell>
        </row>
        <row r="290">
          <cell r="A290" t="str">
            <v/>
          </cell>
          <cell r="I290" t="str">
            <v/>
          </cell>
        </row>
        <row r="291">
          <cell r="A291" t="str">
            <v/>
          </cell>
          <cell r="I291" t="str">
            <v/>
          </cell>
        </row>
        <row r="292">
          <cell r="A292" t="str">
            <v/>
          </cell>
          <cell r="I292" t="str">
            <v/>
          </cell>
        </row>
        <row r="293">
          <cell r="A293" t="str">
            <v/>
          </cell>
          <cell r="I293" t="str">
            <v/>
          </cell>
        </row>
        <row r="294">
          <cell r="A294" t="str">
            <v/>
          </cell>
          <cell r="I294" t="str">
            <v/>
          </cell>
        </row>
        <row r="295">
          <cell r="A295" t="str">
            <v/>
          </cell>
          <cell r="I295" t="str">
            <v/>
          </cell>
        </row>
        <row r="296">
          <cell r="A296" t="str">
            <v/>
          </cell>
          <cell r="I296" t="str">
            <v/>
          </cell>
        </row>
        <row r="297">
          <cell r="A297" t="str">
            <v/>
          </cell>
          <cell r="I297" t="str">
            <v/>
          </cell>
        </row>
        <row r="298">
          <cell r="A298" t="str">
            <v/>
          </cell>
          <cell r="I298" t="str">
            <v/>
          </cell>
        </row>
        <row r="299">
          <cell r="A299" t="str">
            <v/>
          </cell>
          <cell r="I299" t="str">
            <v/>
          </cell>
        </row>
        <row r="300">
          <cell r="A300" t="str">
            <v/>
          </cell>
          <cell r="I300" t="str">
            <v/>
          </cell>
        </row>
        <row r="301">
          <cell r="A301" t="str">
            <v/>
          </cell>
          <cell r="I301" t="str">
            <v/>
          </cell>
        </row>
        <row r="302">
          <cell r="A302" t="str">
            <v/>
          </cell>
          <cell r="I302" t="str">
            <v/>
          </cell>
        </row>
        <row r="303">
          <cell r="A303" t="str">
            <v/>
          </cell>
          <cell r="I303" t="str">
            <v/>
          </cell>
        </row>
        <row r="304">
          <cell r="A304" t="str">
            <v/>
          </cell>
          <cell r="I304" t="str">
            <v/>
          </cell>
        </row>
        <row r="305">
          <cell r="A305" t="str">
            <v/>
          </cell>
          <cell r="I305" t="str">
            <v/>
          </cell>
        </row>
        <row r="306">
          <cell r="A306" t="str">
            <v/>
          </cell>
          <cell r="I306" t="str">
            <v/>
          </cell>
        </row>
        <row r="307">
          <cell r="A307" t="str">
            <v/>
          </cell>
          <cell r="I307" t="str">
            <v/>
          </cell>
        </row>
        <row r="308">
          <cell r="A308" t="str">
            <v/>
          </cell>
          <cell r="I308" t="str">
            <v/>
          </cell>
        </row>
        <row r="309">
          <cell r="A309" t="str">
            <v/>
          </cell>
          <cell r="I309" t="str">
            <v/>
          </cell>
        </row>
        <row r="310">
          <cell r="A310" t="str">
            <v/>
          </cell>
          <cell r="I310" t="str">
            <v/>
          </cell>
        </row>
        <row r="311">
          <cell r="A311" t="str">
            <v/>
          </cell>
          <cell r="I311" t="str">
            <v/>
          </cell>
        </row>
        <row r="312">
          <cell r="A312" t="str">
            <v/>
          </cell>
          <cell r="I312" t="str">
            <v/>
          </cell>
        </row>
        <row r="313">
          <cell r="A313" t="str">
            <v/>
          </cell>
          <cell r="I313" t="str">
            <v/>
          </cell>
        </row>
        <row r="314">
          <cell r="A314" t="str">
            <v/>
          </cell>
          <cell r="I314" t="str">
            <v/>
          </cell>
        </row>
        <row r="315">
          <cell r="A315" t="str">
            <v/>
          </cell>
          <cell r="I315" t="str">
            <v/>
          </cell>
        </row>
        <row r="316">
          <cell r="A316" t="str">
            <v/>
          </cell>
          <cell r="I316" t="str">
            <v/>
          </cell>
        </row>
        <row r="317">
          <cell r="A317" t="str">
            <v/>
          </cell>
          <cell r="I317" t="str">
            <v/>
          </cell>
        </row>
        <row r="318">
          <cell r="A318" t="str">
            <v/>
          </cell>
          <cell r="I318" t="str">
            <v/>
          </cell>
        </row>
        <row r="319">
          <cell r="A319" t="str">
            <v/>
          </cell>
          <cell r="I319" t="str">
            <v/>
          </cell>
        </row>
        <row r="320">
          <cell r="A320" t="str">
            <v/>
          </cell>
          <cell r="I320" t="str">
            <v/>
          </cell>
        </row>
        <row r="321">
          <cell r="A321" t="str">
            <v/>
          </cell>
          <cell r="I321" t="str">
            <v/>
          </cell>
        </row>
        <row r="322">
          <cell r="A322" t="str">
            <v/>
          </cell>
          <cell r="I322" t="str">
            <v/>
          </cell>
        </row>
        <row r="323">
          <cell r="A323" t="str">
            <v/>
          </cell>
          <cell r="I323" t="str">
            <v/>
          </cell>
        </row>
        <row r="324">
          <cell r="A324" t="str">
            <v/>
          </cell>
          <cell r="I324" t="str">
            <v/>
          </cell>
        </row>
        <row r="325">
          <cell r="A325" t="str">
            <v/>
          </cell>
          <cell r="I325" t="str">
            <v/>
          </cell>
        </row>
        <row r="326">
          <cell r="A326" t="str">
            <v/>
          </cell>
          <cell r="I326" t="str">
            <v/>
          </cell>
        </row>
        <row r="327">
          <cell r="A327" t="str">
            <v/>
          </cell>
          <cell r="I327" t="str">
            <v/>
          </cell>
        </row>
        <row r="328">
          <cell r="A328" t="str">
            <v/>
          </cell>
          <cell r="I328" t="str">
            <v/>
          </cell>
        </row>
        <row r="329">
          <cell r="A329" t="str">
            <v/>
          </cell>
          <cell r="I329" t="str">
            <v/>
          </cell>
        </row>
        <row r="330">
          <cell r="A330" t="str">
            <v/>
          </cell>
          <cell r="I330" t="str">
            <v/>
          </cell>
        </row>
        <row r="331">
          <cell r="A331" t="str">
            <v/>
          </cell>
          <cell r="I331" t="str">
            <v/>
          </cell>
        </row>
        <row r="332">
          <cell r="A332" t="str">
            <v/>
          </cell>
          <cell r="I332" t="str">
            <v/>
          </cell>
        </row>
        <row r="333">
          <cell r="A333" t="str">
            <v/>
          </cell>
          <cell r="I333" t="str">
            <v/>
          </cell>
        </row>
        <row r="334">
          <cell r="A334" t="str">
            <v/>
          </cell>
          <cell r="I334" t="str">
            <v/>
          </cell>
        </row>
        <row r="335">
          <cell r="A335" t="str">
            <v/>
          </cell>
          <cell r="I335" t="str">
            <v/>
          </cell>
        </row>
        <row r="336">
          <cell r="A336" t="str">
            <v/>
          </cell>
          <cell r="I336" t="str">
            <v/>
          </cell>
        </row>
        <row r="337">
          <cell r="A337" t="str">
            <v/>
          </cell>
          <cell r="I337" t="str">
            <v/>
          </cell>
        </row>
        <row r="338">
          <cell r="A338" t="str">
            <v/>
          </cell>
          <cell r="I338" t="str">
            <v/>
          </cell>
        </row>
        <row r="339">
          <cell r="A339" t="str">
            <v/>
          </cell>
          <cell r="I339" t="str">
            <v/>
          </cell>
        </row>
        <row r="340">
          <cell r="A340" t="str">
            <v/>
          </cell>
          <cell r="I340" t="str">
            <v/>
          </cell>
        </row>
        <row r="341">
          <cell r="A341" t="str">
            <v/>
          </cell>
          <cell r="I341" t="str">
            <v/>
          </cell>
        </row>
        <row r="342">
          <cell r="A342" t="str">
            <v/>
          </cell>
          <cell r="I342" t="str">
            <v/>
          </cell>
        </row>
        <row r="343">
          <cell r="A343" t="str">
            <v/>
          </cell>
          <cell r="I343" t="str">
            <v/>
          </cell>
        </row>
        <row r="344">
          <cell r="A344" t="str">
            <v/>
          </cell>
          <cell r="I344" t="str">
            <v/>
          </cell>
        </row>
        <row r="345">
          <cell r="A345" t="str">
            <v/>
          </cell>
          <cell r="I345" t="str">
            <v/>
          </cell>
        </row>
        <row r="346">
          <cell r="A346" t="str">
            <v/>
          </cell>
          <cell r="I346" t="str">
            <v/>
          </cell>
        </row>
        <row r="347">
          <cell r="A347" t="str">
            <v/>
          </cell>
          <cell r="I347" t="str">
            <v/>
          </cell>
        </row>
        <row r="348">
          <cell r="A348" t="str">
            <v/>
          </cell>
          <cell r="I348" t="str">
            <v/>
          </cell>
        </row>
        <row r="349">
          <cell r="A349" t="str">
            <v/>
          </cell>
          <cell r="I349" t="str">
            <v/>
          </cell>
        </row>
        <row r="350">
          <cell r="A350" t="str">
            <v/>
          </cell>
          <cell r="I350" t="str">
            <v/>
          </cell>
        </row>
        <row r="351">
          <cell r="A351" t="str">
            <v/>
          </cell>
          <cell r="I351" t="str">
            <v/>
          </cell>
        </row>
        <row r="352">
          <cell r="A352" t="str">
            <v/>
          </cell>
          <cell r="I352" t="str">
            <v/>
          </cell>
        </row>
        <row r="353">
          <cell r="A353" t="str">
            <v/>
          </cell>
          <cell r="I353" t="str">
            <v/>
          </cell>
        </row>
        <row r="354">
          <cell r="A354" t="str">
            <v/>
          </cell>
          <cell r="I354" t="str">
            <v/>
          </cell>
        </row>
        <row r="355">
          <cell r="A355" t="str">
            <v/>
          </cell>
          <cell r="I355" t="str">
            <v/>
          </cell>
        </row>
        <row r="356">
          <cell r="A356" t="str">
            <v/>
          </cell>
          <cell r="I356" t="str">
            <v/>
          </cell>
        </row>
        <row r="357">
          <cell r="A357" t="str">
            <v/>
          </cell>
          <cell r="I357" t="str">
            <v/>
          </cell>
        </row>
        <row r="358">
          <cell r="A358" t="str">
            <v/>
          </cell>
          <cell r="I358" t="str">
            <v/>
          </cell>
        </row>
        <row r="359">
          <cell r="A359" t="str">
            <v/>
          </cell>
          <cell r="I359" t="str">
            <v/>
          </cell>
        </row>
        <row r="360">
          <cell r="A360" t="str">
            <v/>
          </cell>
          <cell r="I360" t="str">
            <v/>
          </cell>
        </row>
        <row r="361">
          <cell r="A361" t="str">
            <v/>
          </cell>
          <cell r="I361" t="str">
            <v/>
          </cell>
        </row>
        <row r="362">
          <cell r="A362" t="str">
            <v/>
          </cell>
          <cell r="I362" t="str">
            <v/>
          </cell>
        </row>
        <row r="363">
          <cell r="A363" t="str">
            <v/>
          </cell>
          <cell r="I363" t="str">
            <v/>
          </cell>
        </row>
        <row r="364">
          <cell r="A364" t="str">
            <v/>
          </cell>
          <cell r="I364" t="str">
            <v/>
          </cell>
        </row>
        <row r="365">
          <cell r="A365" t="str">
            <v/>
          </cell>
          <cell r="I365" t="str">
            <v/>
          </cell>
        </row>
        <row r="366">
          <cell r="A366" t="str">
            <v/>
          </cell>
          <cell r="I366" t="str">
            <v/>
          </cell>
        </row>
        <row r="367">
          <cell r="A367" t="str">
            <v/>
          </cell>
          <cell r="I367" t="str">
            <v/>
          </cell>
        </row>
        <row r="368">
          <cell r="A368" t="str">
            <v/>
          </cell>
          <cell r="I368" t="str">
            <v/>
          </cell>
        </row>
        <row r="369">
          <cell r="A369" t="str">
            <v/>
          </cell>
          <cell r="I369" t="str">
            <v/>
          </cell>
        </row>
        <row r="370">
          <cell r="A370" t="str">
            <v/>
          </cell>
          <cell r="I370" t="str">
            <v/>
          </cell>
        </row>
        <row r="371">
          <cell r="A371" t="str">
            <v/>
          </cell>
          <cell r="I371" t="str">
            <v/>
          </cell>
        </row>
        <row r="372">
          <cell r="A372" t="str">
            <v/>
          </cell>
          <cell r="I372" t="str">
            <v/>
          </cell>
        </row>
        <row r="373">
          <cell r="A373" t="str">
            <v/>
          </cell>
          <cell r="I373" t="str">
            <v/>
          </cell>
        </row>
        <row r="374">
          <cell r="A374" t="str">
            <v/>
          </cell>
          <cell r="I374" t="str">
            <v/>
          </cell>
        </row>
        <row r="375">
          <cell r="A375" t="str">
            <v/>
          </cell>
          <cell r="I375" t="str">
            <v/>
          </cell>
        </row>
        <row r="376">
          <cell r="A376" t="str">
            <v/>
          </cell>
          <cell r="I376" t="str">
            <v/>
          </cell>
        </row>
        <row r="377">
          <cell r="A377" t="str">
            <v/>
          </cell>
          <cell r="I377" t="str">
            <v/>
          </cell>
        </row>
        <row r="378">
          <cell r="A378" t="str">
            <v/>
          </cell>
          <cell r="I378" t="str">
            <v/>
          </cell>
        </row>
        <row r="379">
          <cell r="A379" t="str">
            <v/>
          </cell>
          <cell r="I379" t="str">
            <v/>
          </cell>
        </row>
        <row r="380">
          <cell r="A380" t="str">
            <v/>
          </cell>
          <cell r="I380" t="str">
            <v/>
          </cell>
        </row>
        <row r="381">
          <cell r="A381" t="str">
            <v/>
          </cell>
          <cell r="I381" t="str">
            <v/>
          </cell>
        </row>
        <row r="382">
          <cell r="A382" t="str">
            <v/>
          </cell>
          <cell r="I382" t="str">
            <v/>
          </cell>
        </row>
        <row r="383">
          <cell r="A383" t="str">
            <v/>
          </cell>
          <cell r="I383" t="str">
            <v/>
          </cell>
        </row>
        <row r="384">
          <cell r="A384" t="str">
            <v/>
          </cell>
          <cell r="I384" t="str">
            <v/>
          </cell>
        </row>
        <row r="385">
          <cell r="A385" t="str">
            <v/>
          </cell>
          <cell r="I385" t="str">
            <v/>
          </cell>
        </row>
        <row r="386">
          <cell r="A386" t="str">
            <v/>
          </cell>
          <cell r="I386" t="str">
            <v/>
          </cell>
        </row>
        <row r="387">
          <cell r="A387" t="str">
            <v/>
          </cell>
          <cell r="I387" t="str">
            <v/>
          </cell>
        </row>
        <row r="388">
          <cell r="A388" t="str">
            <v/>
          </cell>
          <cell r="I388" t="str">
            <v/>
          </cell>
        </row>
        <row r="389">
          <cell r="A389" t="str">
            <v/>
          </cell>
          <cell r="I389" t="str">
            <v/>
          </cell>
        </row>
        <row r="390">
          <cell r="A390" t="str">
            <v/>
          </cell>
          <cell r="I390" t="str">
            <v/>
          </cell>
        </row>
        <row r="391">
          <cell r="A391" t="str">
            <v/>
          </cell>
          <cell r="I391" t="str">
            <v/>
          </cell>
        </row>
        <row r="392">
          <cell r="A392" t="str">
            <v/>
          </cell>
          <cell r="I392" t="str">
            <v/>
          </cell>
        </row>
        <row r="393">
          <cell r="A393" t="str">
            <v/>
          </cell>
          <cell r="I393" t="str">
            <v/>
          </cell>
        </row>
        <row r="394">
          <cell r="A394" t="str">
            <v/>
          </cell>
          <cell r="I394" t="str">
            <v/>
          </cell>
        </row>
        <row r="395">
          <cell r="A395" t="str">
            <v/>
          </cell>
          <cell r="I395" t="str">
            <v/>
          </cell>
        </row>
        <row r="396">
          <cell r="A396" t="str">
            <v/>
          </cell>
          <cell r="I396" t="str">
            <v/>
          </cell>
        </row>
        <row r="397">
          <cell r="A397" t="str">
            <v/>
          </cell>
          <cell r="I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  <row r="1001">
          <cell r="A1001" t="str">
            <v/>
          </cell>
        </row>
        <row r="1002">
          <cell r="A1002" t="str">
            <v/>
          </cell>
        </row>
        <row r="1003">
          <cell r="A1003" t="str">
            <v/>
          </cell>
        </row>
        <row r="1004">
          <cell r="A1004" t="str">
            <v/>
          </cell>
        </row>
        <row r="1005">
          <cell r="A1005" t="str">
            <v/>
          </cell>
        </row>
        <row r="1006">
          <cell r="A1006" t="str">
            <v/>
          </cell>
        </row>
        <row r="1007">
          <cell r="A1007" t="str">
            <v/>
          </cell>
        </row>
        <row r="1008">
          <cell r="A1008" t="str">
            <v/>
          </cell>
        </row>
        <row r="1009">
          <cell r="A1009" t="str">
            <v/>
          </cell>
        </row>
        <row r="1010">
          <cell r="A1010" t="str">
            <v/>
          </cell>
        </row>
        <row r="1011">
          <cell r="A1011" t="str">
            <v/>
          </cell>
        </row>
        <row r="1012">
          <cell r="A1012" t="str">
            <v/>
          </cell>
        </row>
        <row r="1013">
          <cell r="A1013" t="str">
            <v/>
          </cell>
        </row>
        <row r="1014">
          <cell r="A1014" t="str">
            <v/>
          </cell>
        </row>
        <row r="1015">
          <cell r="A1015" t="str">
            <v/>
          </cell>
        </row>
        <row r="1016">
          <cell r="A1016" t="str">
            <v/>
          </cell>
        </row>
        <row r="1017">
          <cell r="A1017" t="str">
            <v/>
          </cell>
        </row>
        <row r="1018">
          <cell r="A1018" t="str">
            <v/>
          </cell>
        </row>
        <row r="1019">
          <cell r="A1019" t="str">
            <v/>
          </cell>
        </row>
        <row r="1020">
          <cell r="A1020" t="str">
            <v/>
          </cell>
        </row>
        <row r="1021">
          <cell r="A1021" t="str">
            <v/>
          </cell>
        </row>
        <row r="1022">
          <cell r="A1022" t="str">
            <v/>
          </cell>
        </row>
        <row r="1023">
          <cell r="A1023" t="str">
            <v/>
          </cell>
        </row>
        <row r="1024">
          <cell r="A1024" t="str">
            <v/>
          </cell>
        </row>
        <row r="1025">
          <cell r="A1025" t="str">
            <v/>
          </cell>
        </row>
        <row r="1026">
          <cell r="A1026" t="str">
            <v/>
          </cell>
        </row>
        <row r="1027">
          <cell r="A1027" t="str">
            <v/>
          </cell>
        </row>
        <row r="1028">
          <cell r="A1028" t="str">
            <v/>
          </cell>
        </row>
        <row r="1029">
          <cell r="A1029" t="str">
            <v/>
          </cell>
        </row>
        <row r="1030">
          <cell r="A1030" t="str">
            <v/>
          </cell>
        </row>
        <row r="1031">
          <cell r="A1031" t="str">
            <v/>
          </cell>
        </row>
        <row r="1032">
          <cell r="A1032" t="str">
            <v/>
          </cell>
        </row>
        <row r="1033">
          <cell r="A1033" t="str">
            <v/>
          </cell>
        </row>
        <row r="1034">
          <cell r="A1034" t="str">
            <v/>
          </cell>
        </row>
        <row r="1035">
          <cell r="A1035" t="str">
            <v/>
          </cell>
        </row>
        <row r="1036">
          <cell r="A1036" t="str">
            <v/>
          </cell>
        </row>
        <row r="1037">
          <cell r="A1037" t="str">
            <v/>
          </cell>
        </row>
        <row r="1038">
          <cell r="A1038" t="str">
            <v/>
          </cell>
        </row>
        <row r="1039">
          <cell r="A1039" t="str">
            <v/>
          </cell>
        </row>
        <row r="1040">
          <cell r="A1040" t="str">
            <v/>
          </cell>
        </row>
        <row r="1041">
          <cell r="A1041" t="str">
            <v/>
          </cell>
        </row>
        <row r="1042">
          <cell r="A1042" t="str">
            <v/>
          </cell>
        </row>
        <row r="1043">
          <cell r="A1043" t="str">
            <v/>
          </cell>
        </row>
        <row r="1044">
          <cell r="A1044" t="str">
            <v/>
          </cell>
        </row>
        <row r="1045">
          <cell r="A1045" t="str">
            <v/>
          </cell>
        </row>
        <row r="1046">
          <cell r="A1046" t="str">
            <v/>
          </cell>
        </row>
        <row r="1047">
          <cell r="A1047" t="str">
            <v/>
          </cell>
        </row>
        <row r="1048">
          <cell r="A1048" t="str">
            <v/>
          </cell>
        </row>
        <row r="1049">
          <cell r="A1049" t="str">
            <v/>
          </cell>
        </row>
        <row r="1050">
          <cell r="A1050" t="str">
            <v/>
          </cell>
        </row>
        <row r="1051">
          <cell r="A1051" t="str">
            <v/>
          </cell>
        </row>
        <row r="1052">
          <cell r="A1052" t="str">
            <v/>
          </cell>
        </row>
        <row r="1053">
          <cell r="A1053" t="str">
            <v/>
          </cell>
        </row>
        <row r="1054">
          <cell r="A1054" t="str">
            <v/>
          </cell>
        </row>
        <row r="1055">
          <cell r="A1055" t="str">
            <v/>
          </cell>
        </row>
        <row r="1056">
          <cell r="A1056" t="str">
            <v/>
          </cell>
        </row>
        <row r="1057">
          <cell r="A1057" t="str">
            <v/>
          </cell>
        </row>
        <row r="1058">
          <cell r="A1058" t="str">
            <v/>
          </cell>
        </row>
        <row r="1059">
          <cell r="A1059" t="str">
            <v/>
          </cell>
        </row>
        <row r="1060">
          <cell r="A1060" t="str">
            <v/>
          </cell>
        </row>
        <row r="1061">
          <cell r="A1061" t="str">
            <v/>
          </cell>
        </row>
        <row r="1062">
          <cell r="A1062" t="str">
            <v/>
          </cell>
        </row>
        <row r="1063">
          <cell r="A1063" t="str">
            <v/>
          </cell>
        </row>
        <row r="1064">
          <cell r="A1064" t="str">
            <v/>
          </cell>
        </row>
        <row r="1065">
          <cell r="A1065" t="str">
            <v/>
          </cell>
        </row>
        <row r="1066">
          <cell r="A1066" t="str">
            <v/>
          </cell>
        </row>
        <row r="1067">
          <cell r="A1067" t="str">
            <v/>
          </cell>
        </row>
        <row r="1068">
          <cell r="A1068" t="str">
            <v/>
          </cell>
        </row>
        <row r="1069">
          <cell r="A1069" t="str">
            <v/>
          </cell>
        </row>
        <row r="1070">
          <cell r="A1070" t="str">
            <v/>
          </cell>
        </row>
        <row r="1071">
          <cell r="A1071" t="str">
            <v/>
          </cell>
        </row>
        <row r="1072">
          <cell r="A1072" t="str">
            <v/>
          </cell>
        </row>
        <row r="1073">
          <cell r="A1073" t="str">
            <v/>
          </cell>
        </row>
        <row r="1074">
          <cell r="A1074" t="str">
            <v/>
          </cell>
        </row>
        <row r="1075">
          <cell r="A1075" t="str">
            <v/>
          </cell>
        </row>
        <row r="1076">
          <cell r="A1076" t="str">
            <v/>
          </cell>
        </row>
        <row r="1077">
          <cell r="A1077" t="str">
            <v/>
          </cell>
        </row>
        <row r="1078">
          <cell r="A1078" t="str">
            <v/>
          </cell>
        </row>
        <row r="1079">
          <cell r="A1079" t="str">
            <v/>
          </cell>
        </row>
        <row r="1080">
          <cell r="A1080" t="str">
            <v/>
          </cell>
        </row>
        <row r="1081">
          <cell r="A1081" t="str">
            <v/>
          </cell>
        </row>
        <row r="1082">
          <cell r="A1082" t="str">
            <v/>
          </cell>
        </row>
        <row r="1083">
          <cell r="A1083" t="str">
            <v/>
          </cell>
        </row>
        <row r="1084">
          <cell r="A1084" t="str">
            <v/>
          </cell>
        </row>
        <row r="1085">
          <cell r="A1085" t="str">
            <v/>
          </cell>
        </row>
        <row r="1086">
          <cell r="A1086" t="str">
            <v/>
          </cell>
        </row>
        <row r="1087">
          <cell r="A1087" t="str">
            <v/>
          </cell>
        </row>
        <row r="1088">
          <cell r="A1088" t="str">
            <v/>
          </cell>
        </row>
        <row r="1089">
          <cell r="A1089" t="str">
            <v/>
          </cell>
        </row>
        <row r="1090">
          <cell r="A1090" t="str">
            <v/>
          </cell>
        </row>
        <row r="1091">
          <cell r="A1091" t="str">
            <v/>
          </cell>
        </row>
        <row r="1092">
          <cell r="A1092" t="str">
            <v/>
          </cell>
        </row>
        <row r="1093">
          <cell r="A1093" t="str">
            <v/>
          </cell>
        </row>
        <row r="1094">
          <cell r="A1094" t="str">
            <v/>
          </cell>
        </row>
        <row r="1095">
          <cell r="A1095" t="str">
            <v/>
          </cell>
        </row>
        <row r="1096">
          <cell r="A1096" t="str">
            <v/>
          </cell>
        </row>
        <row r="1097">
          <cell r="A1097" t="str">
            <v/>
          </cell>
        </row>
        <row r="1098">
          <cell r="A1098" t="str">
            <v/>
          </cell>
        </row>
        <row r="1099">
          <cell r="A1099" t="str">
            <v/>
          </cell>
        </row>
        <row r="1100">
          <cell r="A1100" t="str">
            <v/>
          </cell>
        </row>
        <row r="1101">
          <cell r="A1101" t="str">
            <v/>
          </cell>
        </row>
        <row r="1102">
          <cell r="A1102" t="str">
            <v/>
          </cell>
        </row>
        <row r="1103">
          <cell r="A1103" t="str">
            <v/>
          </cell>
        </row>
        <row r="1104">
          <cell r="A1104" t="str">
            <v/>
          </cell>
        </row>
        <row r="1105">
          <cell r="A1105" t="str">
            <v/>
          </cell>
        </row>
        <row r="1106">
          <cell r="A1106" t="str">
            <v/>
          </cell>
        </row>
        <row r="1107">
          <cell r="A1107" t="str">
            <v/>
          </cell>
        </row>
        <row r="1108">
          <cell r="A1108" t="str">
            <v/>
          </cell>
        </row>
        <row r="1109">
          <cell r="A1109" t="str">
            <v/>
          </cell>
        </row>
        <row r="1110">
          <cell r="A1110" t="str">
            <v/>
          </cell>
        </row>
        <row r="1111">
          <cell r="A1111" t="str">
            <v/>
          </cell>
        </row>
        <row r="1112">
          <cell r="A1112" t="str">
            <v/>
          </cell>
        </row>
        <row r="1113">
          <cell r="A1113" t="str">
            <v/>
          </cell>
        </row>
        <row r="1114">
          <cell r="A1114" t="str">
            <v/>
          </cell>
        </row>
        <row r="1115">
          <cell r="A1115" t="str">
            <v/>
          </cell>
        </row>
        <row r="1116">
          <cell r="A1116" t="str">
            <v/>
          </cell>
        </row>
        <row r="1117">
          <cell r="A1117" t="str">
            <v/>
          </cell>
        </row>
        <row r="1118">
          <cell r="A1118" t="str">
            <v/>
          </cell>
        </row>
        <row r="1119">
          <cell r="A1119" t="str">
            <v/>
          </cell>
        </row>
        <row r="1120">
          <cell r="A1120" t="str">
            <v/>
          </cell>
        </row>
        <row r="1121">
          <cell r="A1121" t="str">
            <v/>
          </cell>
        </row>
        <row r="1122">
          <cell r="A1122" t="str">
            <v/>
          </cell>
        </row>
        <row r="1123">
          <cell r="A1123" t="str">
            <v/>
          </cell>
        </row>
        <row r="1124">
          <cell r="A1124" t="str">
            <v/>
          </cell>
        </row>
        <row r="1125">
          <cell r="A1125" t="str">
            <v/>
          </cell>
        </row>
        <row r="1126">
          <cell r="A1126" t="str">
            <v/>
          </cell>
        </row>
        <row r="1127">
          <cell r="A1127" t="str">
            <v/>
          </cell>
        </row>
        <row r="1128">
          <cell r="A1128" t="str">
            <v/>
          </cell>
        </row>
        <row r="1129">
          <cell r="A1129" t="str">
            <v/>
          </cell>
        </row>
        <row r="1130">
          <cell r="A1130" t="str">
            <v/>
          </cell>
        </row>
        <row r="1131">
          <cell r="A1131" t="str">
            <v/>
          </cell>
        </row>
        <row r="1132">
          <cell r="A1132" t="str">
            <v/>
          </cell>
        </row>
        <row r="1133">
          <cell r="A1133" t="str">
            <v/>
          </cell>
        </row>
        <row r="1134">
          <cell r="A1134" t="str">
            <v/>
          </cell>
        </row>
        <row r="1135">
          <cell r="A1135" t="str">
            <v/>
          </cell>
        </row>
        <row r="1136">
          <cell r="A1136" t="str">
            <v/>
          </cell>
        </row>
        <row r="1137">
          <cell r="A1137" t="str">
            <v/>
          </cell>
        </row>
        <row r="1138">
          <cell r="A1138" t="str">
            <v/>
          </cell>
        </row>
        <row r="1139">
          <cell r="A1139" t="str">
            <v/>
          </cell>
        </row>
        <row r="1140">
          <cell r="A1140" t="str">
            <v/>
          </cell>
        </row>
        <row r="1141">
          <cell r="A1141" t="str">
            <v/>
          </cell>
        </row>
        <row r="1142">
          <cell r="A1142" t="str">
            <v/>
          </cell>
        </row>
        <row r="1143">
          <cell r="A1143" t="str">
            <v/>
          </cell>
        </row>
        <row r="1144">
          <cell r="A1144" t="str">
            <v/>
          </cell>
        </row>
        <row r="1145">
          <cell r="A1145" t="str">
            <v/>
          </cell>
        </row>
        <row r="1146">
          <cell r="A1146" t="str">
            <v/>
          </cell>
        </row>
        <row r="1147">
          <cell r="A1147" t="str">
            <v/>
          </cell>
        </row>
        <row r="1148">
          <cell r="A1148" t="str">
            <v/>
          </cell>
        </row>
        <row r="1149">
          <cell r="A1149" t="str">
            <v/>
          </cell>
        </row>
        <row r="1150">
          <cell r="A1150" t="str">
            <v/>
          </cell>
        </row>
        <row r="1151">
          <cell r="A1151" t="str">
            <v/>
          </cell>
        </row>
        <row r="1152">
          <cell r="A1152" t="str">
            <v/>
          </cell>
        </row>
        <row r="1153">
          <cell r="A1153" t="str">
            <v/>
          </cell>
        </row>
        <row r="1154">
          <cell r="A1154" t="str">
            <v/>
          </cell>
        </row>
        <row r="1155">
          <cell r="A1155" t="str">
            <v/>
          </cell>
        </row>
        <row r="1156">
          <cell r="A1156" t="str">
            <v/>
          </cell>
        </row>
        <row r="1157">
          <cell r="A1157" t="str">
            <v/>
          </cell>
        </row>
        <row r="1158">
          <cell r="A1158" t="str">
            <v/>
          </cell>
        </row>
        <row r="1159">
          <cell r="A1159" t="str">
            <v/>
          </cell>
        </row>
        <row r="1160">
          <cell r="A1160" t="str">
            <v/>
          </cell>
        </row>
        <row r="1161">
          <cell r="A1161" t="str">
            <v/>
          </cell>
        </row>
        <row r="1162">
          <cell r="A1162" t="str">
            <v/>
          </cell>
        </row>
        <row r="1163">
          <cell r="A1163" t="str">
            <v/>
          </cell>
        </row>
        <row r="1164">
          <cell r="A1164" t="str">
            <v/>
          </cell>
        </row>
        <row r="1165">
          <cell r="A1165" t="str">
            <v/>
          </cell>
        </row>
        <row r="1166">
          <cell r="A1166" t="str">
            <v/>
          </cell>
        </row>
        <row r="1167">
          <cell r="A1167" t="str">
            <v/>
          </cell>
        </row>
        <row r="1168">
          <cell r="A1168" t="str">
            <v/>
          </cell>
        </row>
        <row r="1169">
          <cell r="A1169" t="str">
            <v/>
          </cell>
        </row>
        <row r="1170">
          <cell r="A1170" t="str">
            <v/>
          </cell>
        </row>
        <row r="1171">
          <cell r="A1171" t="str">
            <v/>
          </cell>
        </row>
        <row r="1172">
          <cell r="A1172" t="str">
            <v/>
          </cell>
        </row>
        <row r="1173">
          <cell r="A1173" t="str">
            <v/>
          </cell>
        </row>
        <row r="1174">
          <cell r="A1174" t="str">
            <v/>
          </cell>
        </row>
        <row r="1175">
          <cell r="A1175" t="str">
            <v/>
          </cell>
        </row>
        <row r="1176">
          <cell r="A1176" t="str">
            <v/>
          </cell>
        </row>
        <row r="1177">
          <cell r="A1177" t="str">
            <v/>
          </cell>
        </row>
        <row r="1178">
          <cell r="A1178" t="str">
            <v/>
          </cell>
        </row>
        <row r="1179">
          <cell r="A1179" t="str">
            <v/>
          </cell>
        </row>
        <row r="1180">
          <cell r="A1180" t="str">
            <v/>
          </cell>
        </row>
        <row r="1181">
          <cell r="A1181" t="str">
            <v/>
          </cell>
        </row>
        <row r="1182">
          <cell r="A1182" t="str">
            <v/>
          </cell>
        </row>
        <row r="1183">
          <cell r="A1183" t="str">
            <v/>
          </cell>
        </row>
        <row r="1184">
          <cell r="A1184" t="str">
            <v/>
          </cell>
        </row>
        <row r="1185">
          <cell r="A1185" t="str">
            <v/>
          </cell>
        </row>
        <row r="1186">
          <cell r="A1186" t="str">
            <v/>
          </cell>
        </row>
        <row r="1187">
          <cell r="A1187" t="str">
            <v/>
          </cell>
        </row>
        <row r="1188">
          <cell r="A1188" t="str">
            <v/>
          </cell>
        </row>
        <row r="1189">
          <cell r="A1189" t="str">
            <v/>
          </cell>
        </row>
        <row r="1190">
          <cell r="A1190" t="str">
            <v/>
          </cell>
        </row>
        <row r="1191">
          <cell r="A119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khr-loen-team1@regionsjaelland.dk" TargetMode="External"/><Relationship Id="rId18" Type="http://schemas.openxmlformats.org/officeDocument/2006/relationships/hyperlink" Target="mailto:khr-loen-team1@regionsjaelland.dk" TargetMode="External"/><Relationship Id="rId26" Type="http://schemas.openxmlformats.org/officeDocument/2006/relationships/hyperlink" Target="mailto:khr-loen-team8@regionsjaelland.dk" TargetMode="External"/><Relationship Id="rId39" Type="http://schemas.openxmlformats.org/officeDocument/2006/relationships/hyperlink" Target="mailto:khr-loen-team8@regionsjaelland.dk" TargetMode="External"/><Relationship Id="rId21" Type="http://schemas.openxmlformats.org/officeDocument/2006/relationships/hyperlink" Target="mailto:khr-loen-team1@regionsjaelland.dk" TargetMode="External"/><Relationship Id="rId34" Type="http://schemas.openxmlformats.org/officeDocument/2006/relationships/hyperlink" Target="mailto:khr-loen-team7@regionsjaelland.dk" TargetMode="External"/><Relationship Id="rId42" Type="http://schemas.openxmlformats.org/officeDocument/2006/relationships/hyperlink" Target="mailto:khr-loen-team7@regionsjaelland.dk" TargetMode="External"/><Relationship Id="rId47" Type="http://schemas.openxmlformats.org/officeDocument/2006/relationships/hyperlink" Target="mailto:khr-loen-team8@regionsjaelland.dk" TargetMode="External"/><Relationship Id="rId50" Type="http://schemas.openxmlformats.org/officeDocument/2006/relationships/hyperlink" Target="mailto:khr-loen-team8@regionsjaelland.dk" TargetMode="External"/><Relationship Id="rId55" Type="http://schemas.openxmlformats.org/officeDocument/2006/relationships/hyperlink" Target="mailto:khr-loen-team8@regionsjaelland.dk" TargetMode="External"/><Relationship Id="rId7" Type="http://schemas.openxmlformats.org/officeDocument/2006/relationships/hyperlink" Target="mailto:khr-loen-team1@regionsjaelland.dk" TargetMode="External"/><Relationship Id="rId2" Type="http://schemas.openxmlformats.org/officeDocument/2006/relationships/hyperlink" Target="mailto:khr-loen-team9-10@regionsjaelland.dk" TargetMode="External"/><Relationship Id="rId16" Type="http://schemas.openxmlformats.org/officeDocument/2006/relationships/hyperlink" Target="mailto:khr-loen-team1@regionsjaelland.dk" TargetMode="External"/><Relationship Id="rId29" Type="http://schemas.openxmlformats.org/officeDocument/2006/relationships/hyperlink" Target="mailto:khr-loen-team7@regionsjaelland.dk" TargetMode="External"/><Relationship Id="rId11" Type="http://schemas.openxmlformats.org/officeDocument/2006/relationships/hyperlink" Target="mailto:khr-loen-team5@regionsjaelland.dk" TargetMode="External"/><Relationship Id="rId24" Type="http://schemas.openxmlformats.org/officeDocument/2006/relationships/hyperlink" Target="mailto:khr-loen-team8@regionsjaelland.dk" TargetMode="External"/><Relationship Id="rId32" Type="http://schemas.openxmlformats.org/officeDocument/2006/relationships/hyperlink" Target="mailto:khr-loen-team8@regionsjaelland.dk" TargetMode="External"/><Relationship Id="rId37" Type="http://schemas.openxmlformats.org/officeDocument/2006/relationships/hyperlink" Target="mailto:khr-loen-team7@regionsjaelland.dk" TargetMode="External"/><Relationship Id="rId40" Type="http://schemas.openxmlformats.org/officeDocument/2006/relationships/hyperlink" Target="mailto:khr-loen-team7@regionsjaelland.dk" TargetMode="External"/><Relationship Id="rId45" Type="http://schemas.openxmlformats.org/officeDocument/2006/relationships/hyperlink" Target="mailto:khr-loen-team8@regionsjaelland.dk" TargetMode="External"/><Relationship Id="rId53" Type="http://schemas.openxmlformats.org/officeDocument/2006/relationships/hyperlink" Target="mailto:khr-loen-team8@regionsjaelland.dk" TargetMode="External"/><Relationship Id="rId58" Type="http://schemas.openxmlformats.org/officeDocument/2006/relationships/printerSettings" Target="../printerSettings/printerSettings2.bin"/><Relationship Id="rId5" Type="http://schemas.openxmlformats.org/officeDocument/2006/relationships/hyperlink" Target="mailto:khr-loen-team1@regionsjaelland.dk" TargetMode="External"/><Relationship Id="rId19" Type="http://schemas.openxmlformats.org/officeDocument/2006/relationships/hyperlink" Target="mailto:khr-loen-team5@regionsjaelland.dk" TargetMode="External"/><Relationship Id="rId4" Type="http://schemas.openxmlformats.org/officeDocument/2006/relationships/hyperlink" Target="mailto:khr-loen-team1@regionsjaelland.dk" TargetMode="External"/><Relationship Id="rId9" Type="http://schemas.openxmlformats.org/officeDocument/2006/relationships/hyperlink" Target="mailto:khr-loen-team1@regionsjaelland.dk" TargetMode="External"/><Relationship Id="rId14" Type="http://schemas.openxmlformats.org/officeDocument/2006/relationships/hyperlink" Target="mailto:khr-loen-team6@regionsjaelland.dk" TargetMode="External"/><Relationship Id="rId22" Type="http://schemas.openxmlformats.org/officeDocument/2006/relationships/hyperlink" Target="mailto:khr-loen-team8@regionsjaelland.dk" TargetMode="External"/><Relationship Id="rId27" Type="http://schemas.openxmlformats.org/officeDocument/2006/relationships/hyperlink" Target="mailto:khr-loen-team7@regionsjaelland.dk" TargetMode="External"/><Relationship Id="rId30" Type="http://schemas.openxmlformats.org/officeDocument/2006/relationships/hyperlink" Target="mailto:khr-loen-team7@regionsjaelland.dk" TargetMode="External"/><Relationship Id="rId35" Type="http://schemas.openxmlformats.org/officeDocument/2006/relationships/hyperlink" Target="mailto:khr-loen-team7@regionsjaelland.dk" TargetMode="External"/><Relationship Id="rId43" Type="http://schemas.openxmlformats.org/officeDocument/2006/relationships/hyperlink" Target="mailto:khr-loen-team8@regionsjaelland.dk" TargetMode="External"/><Relationship Id="rId48" Type="http://schemas.openxmlformats.org/officeDocument/2006/relationships/hyperlink" Target="mailto:khr-loen-team8@regionsjaelland.dk" TargetMode="External"/><Relationship Id="rId56" Type="http://schemas.openxmlformats.org/officeDocument/2006/relationships/hyperlink" Target="mailto:khr-loen-team8@regionsjaelland.dk" TargetMode="External"/><Relationship Id="rId8" Type="http://schemas.openxmlformats.org/officeDocument/2006/relationships/hyperlink" Target="mailto:khr-loen-team1@regionsjaelland.dk" TargetMode="External"/><Relationship Id="rId51" Type="http://schemas.openxmlformats.org/officeDocument/2006/relationships/hyperlink" Target="mailto:khr-loen-team8@regionsjaelland.dk" TargetMode="External"/><Relationship Id="rId3" Type="http://schemas.openxmlformats.org/officeDocument/2006/relationships/hyperlink" Target="mailto:khr-loen-team1@regionsjaelland.dk" TargetMode="External"/><Relationship Id="rId12" Type="http://schemas.openxmlformats.org/officeDocument/2006/relationships/hyperlink" Target="mailto:khr-loen-team4@regionsjaelland.dk" TargetMode="External"/><Relationship Id="rId17" Type="http://schemas.openxmlformats.org/officeDocument/2006/relationships/hyperlink" Target="mailto:khr-loen-team1@regionsjaelland.dk" TargetMode="External"/><Relationship Id="rId25" Type="http://schemas.openxmlformats.org/officeDocument/2006/relationships/hyperlink" Target="mailto:khr-loen-team8@regionsjaelland.dk" TargetMode="External"/><Relationship Id="rId33" Type="http://schemas.openxmlformats.org/officeDocument/2006/relationships/hyperlink" Target="mailto:khr-loen-team7@regionsjaelland.dk" TargetMode="External"/><Relationship Id="rId38" Type="http://schemas.openxmlformats.org/officeDocument/2006/relationships/hyperlink" Target="mailto:khr-loen-team7@regionsjaelland.dk" TargetMode="External"/><Relationship Id="rId46" Type="http://schemas.openxmlformats.org/officeDocument/2006/relationships/hyperlink" Target="mailto:khr-loen-team8@regionsjaelland.dk" TargetMode="External"/><Relationship Id="rId20" Type="http://schemas.openxmlformats.org/officeDocument/2006/relationships/hyperlink" Target="mailto:khr-loen-team1@regionsjaelland.dk" TargetMode="External"/><Relationship Id="rId41" Type="http://schemas.openxmlformats.org/officeDocument/2006/relationships/hyperlink" Target="mailto:khr-loen-team7@regionsjaelland.dk" TargetMode="External"/><Relationship Id="rId54" Type="http://schemas.openxmlformats.org/officeDocument/2006/relationships/hyperlink" Target="mailto:khr-loen-team8@regionsjaelland.dk" TargetMode="External"/><Relationship Id="rId1" Type="http://schemas.openxmlformats.org/officeDocument/2006/relationships/hyperlink" Target="mailto:khr-loen-team2@regionsjaelland.dk" TargetMode="External"/><Relationship Id="rId6" Type="http://schemas.openxmlformats.org/officeDocument/2006/relationships/hyperlink" Target="mailto:khr-loen-team1@regionsjaelland.dk" TargetMode="External"/><Relationship Id="rId15" Type="http://schemas.openxmlformats.org/officeDocument/2006/relationships/hyperlink" Target="mailto:khr-loen-team1@regionsjaelland.dk" TargetMode="External"/><Relationship Id="rId23" Type="http://schemas.openxmlformats.org/officeDocument/2006/relationships/hyperlink" Target="mailto:khr-loen-team8@regionsjaelland.dk" TargetMode="External"/><Relationship Id="rId28" Type="http://schemas.openxmlformats.org/officeDocument/2006/relationships/hyperlink" Target="mailto:khr-loen-team8@regionsjaelland.dk" TargetMode="External"/><Relationship Id="rId36" Type="http://schemas.openxmlformats.org/officeDocument/2006/relationships/hyperlink" Target="mailto:khr-loen-team7@regionsjaelland.dk" TargetMode="External"/><Relationship Id="rId49" Type="http://schemas.openxmlformats.org/officeDocument/2006/relationships/hyperlink" Target="mailto:khr-loen-team8@regionsjaelland.dk" TargetMode="External"/><Relationship Id="rId57" Type="http://schemas.openxmlformats.org/officeDocument/2006/relationships/hyperlink" Target="mailto:khr-loen-team8@regionsjaelland.dk" TargetMode="External"/><Relationship Id="rId10" Type="http://schemas.openxmlformats.org/officeDocument/2006/relationships/hyperlink" Target="mailto:khr-loen-team1@regionsjaelland.dk" TargetMode="External"/><Relationship Id="rId31" Type="http://schemas.openxmlformats.org/officeDocument/2006/relationships/hyperlink" Target="mailto:khr-loen-team7@regionsjaelland.dk" TargetMode="External"/><Relationship Id="rId44" Type="http://schemas.openxmlformats.org/officeDocument/2006/relationships/hyperlink" Target="mailto:khr-loen-team8@regionsjaelland.dk" TargetMode="External"/><Relationship Id="rId52" Type="http://schemas.openxmlformats.org/officeDocument/2006/relationships/hyperlink" Target="mailto:khr-loen-team8@regionsjaelland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75"/>
  <sheetViews>
    <sheetView showGridLines="0" showRowColHeaders="0" tabSelected="1" zoomScaleNormal="100" workbookViewId="0">
      <selection activeCell="E12" sqref="E12:G12"/>
    </sheetView>
  </sheetViews>
  <sheetFormatPr defaultRowHeight="12.75" x14ac:dyDescent="0.2"/>
  <cols>
    <col min="1" max="1" width="4.28515625" customWidth="1"/>
    <col min="2" max="2" width="5.7109375" customWidth="1"/>
    <col min="4" max="4" width="30.85546875" customWidth="1"/>
    <col min="5" max="5" width="21.28515625" customWidth="1"/>
    <col min="6" max="6" width="10.140625" bestFit="1" customWidth="1"/>
    <col min="9" max="10" width="10.140625" bestFit="1" customWidth="1"/>
    <col min="11" max="11" width="10.140625" customWidth="1"/>
    <col min="12" max="12" width="13.140625" customWidth="1"/>
    <col min="13" max="17" width="10.140625" hidden="1" customWidth="1"/>
    <col min="18" max="20" width="0" hidden="1" customWidth="1"/>
  </cols>
  <sheetData>
    <row r="2" spans="2:9" ht="15" x14ac:dyDescent="0.2">
      <c r="B2" s="19"/>
      <c r="C2" s="19"/>
      <c r="D2" s="19"/>
      <c r="E2" s="19"/>
      <c r="F2" s="19"/>
      <c r="G2" s="19"/>
      <c r="H2" s="19"/>
      <c r="I2" s="19"/>
    </row>
    <row r="3" spans="2:9" ht="15" x14ac:dyDescent="0.2">
      <c r="B3" s="19"/>
      <c r="C3" s="19"/>
      <c r="D3" s="19"/>
      <c r="E3" s="19"/>
      <c r="F3" s="19"/>
      <c r="G3" s="19"/>
      <c r="H3" s="19"/>
      <c r="I3" s="19"/>
    </row>
    <row r="4" spans="2:9" ht="15" x14ac:dyDescent="0.2">
      <c r="B4" s="19"/>
      <c r="C4" s="19"/>
      <c r="D4" s="19"/>
      <c r="E4" s="19"/>
      <c r="F4" s="19"/>
      <c r="G4" s="19"/>
      <c r="H4" s="19"/>
      <c r="I4" s="19"/>
    </row>
    <row r="5" spans="2:9" ht="15" x14ac:dyDescent="0.2">
      <c r="B5" s="19"/>
      <c r="C5" s="19"/>
      <c r="D5" s="19"/>
      <c r="E5" s="19"/>
      <c r="F5" s="19"/>
      <c r="G5" s="19"/>
      <c r="H5" s="19"/>
      <c r="I5" s="19"/>
    </row>
    <row r="6" spans="2:9" ht="15" x14ac:dyDescent="0.2">
      <c r="B6" s="19"/>
      <c r="C6" s="19"/>
      <c r="D6" s="19"/>
      <c r="E6" s="19"/>
      <c r="F6" s="19"/>
      <c r="G6" s="19"/>
      <c r="H6" s="19"/>
      <c r="I6" s="19"/>
    </row>
    <row r="7" spans="2:9" ht="15" x14ac:dyDescent="0.2">
      <c r="B7" s="19"/>
      <c r="C7" s="19"/>
      <c r="D7" s="19"/>
      <c r="E7" s="19"/>
      <c r="F7" s="19"/>
      <c r="G7" s="19"/>
      <c r="H7" s="19"/>
      <c r="I7" s="19"/>
    </row>
    <row r="8" spans="2:9" ht="15" x14ac:dyDescent="0.2">
      <c r="B8" s="19"/>
      <c r="C8" s="19"/>
      <c r="D8" s="19"/>
      <c r="E8" s="19"/>
      <c r="F8" s="19"/>
      <c r="G8" s="19"/>
      <c r="H8" s="19"/>
      <c r="I8" s="19"/>
    </row>
    <row r="9" spans="2:9" ht="15" x14ac:dyDescent="0.2">
      <c r="B9" s="19"/>
      <c r="C9" s="19"/>
      <c r="D9" s="19"/>
      <c r="E9" s="19"/>
      <c r="F9" s="19"/>
      <c r="G9" s="19"/>
      <c r="H9" s="19"/>
      <c r="I9" s="19"/>
    </row>
    <row r="10" spans="2:9" ht="15.75" x14ac:dyDescent="0.25">
      <c r="B10" s="20"/>
      <c r="C10" s="19"/>
      <c r="D10" s="19"/>
      <c r="E10" s="19"/>
      <c r="F10" s="19"/>
      <c r="G10" s="19"/>
      <c r="H10" s="19"/>
      <c r="I10" s="19"/>
    </row>
    <row r="11" spans="2:9" ht="6" customHeight="1" x14ac:dyDescent="0.2">
      <c r="B11" s="21"/>
      <c r="C11" s="22"/>
      <c r="D11" s="23"/>
      <c r="E11" s="22"/>
      <c r="F11" s="22"/>
      <c r="G11" s="23"/>
      <c r="H11" s="22"/>
      <c r="I11" s="24"/>
    </row>
    <row r="12" spans="2:9" ht="20.100000000000001" customHeight="1" x14ac:dyDescent="0.2">
      <c r="B12" s="89" t="s">
        <v>8</v>
      </c>
      <c r="C12" s="90"/>
      <c r="D12" s="90"/>
      <c r="E12" s="91"/>
      <c r="F12" s="91"/>
      <c r="G12" s="91"/>
      <c r="H12" s="1"/>
      <c r="I12" s="25"/>
    </row>
    <row r="13" spans="2:9" ht="2.4500000000000002" customHeight="1" x14ac:dyDescent="0.2">
      <c r="B13" s="2"/>
      <c r="C13" s="3"/>
      <c r="D13" s="3"/>
      <c r="E13" s="4"/>
      <c r="F13" s="4"/>
      <c r="G13" s="4"/>
      <c r="H13" s="1"/>
      <c r="I13" s="25"/>
    </row>
    <row r="14" spans="2:9" ht="20.100000000000001" customHeight="1" x14ac:dyDescent="0.2">
      <c r="B14" s="89" t="s">
        <v>9</v>
      </c>
      <c r="C14" s="90"/>
      <c r="D14" s="90"/>
      <c r="E14" s="91"/>
      <c r="F14" s="91"/>
      <c r="G14" s="91"/>
      <c r="H14" s="1"/>
      <c r="I14" s="25"/>
    </row>
    <row r="15" spans="2:9" ht="2.4500000000000002" customHeight="1" x14ac:dyDescent="0.2">
      <c r="B15" s="2"/>
      <c r="C15" s="3"/>
      <c r="D15" s="3"/>
      <c r="E15" s="4"/>
      <c r="F15" s="4"/>
      <c r="G15" s="4"/>
      <c r="H15" s="1"/>
      <c r="I15" s="25"/>
    </row>
    <row r="16" spans="2:9" ht="20.100000000000001" customHeight="1" x14ac:dyDescent="0.2">
      <c r="B16" s="89" t="s">
        <v>10</v>
      </c>
      <c r="C16" s="90"/>
      <c r="D16" s="90"/>
      <c r="E16" s="91"/>
      <c r="F16" s="91"/>
      <c r="G16" s="91"/>
      <c r="H16" s="1"/>
      <c r="I16" s="25"/>
    </row>
    <row r="17" spans="2:17" ht="2.4500000000000002" customHeight="1" x14ac:dyDescent="0.2">
      <c r="B17" s="2"/>
      <c r="C17" s="3"/>
      <c r="D17" s="3"/>
      <c r="E17" s="4"/>
      <c r="F17" s="4"/>
      <c r="G17" s="4"/>
      <c r="H17" s="1"/>
      <c r="I17" s="25"/>
    </row>
    <row r="18" spans="2:17" ht="20.100000000000001" customHeight="1" x14ac:dyDescent="0.2">
      <c r="B18" s="89" t="s">
        <v>2</v>
      </c>
      <c r="C18" s="90"/>
      <c r="D18" s="90"/>
      <c r="E18" s="91"/>
      <c r="F18" s="91"/>
      <c r="G18" s="91"/>
      <c r="H18" s="1"/>
      <c r="I18" s="25"/>
    </row>
    <row r="19" spans="2:17" ht="2.4500000000000002" customHeight="1" x14ac:dyDescent="0.2">
      <c r="B19" s="2"/>
      <c r="C19" s="3"/>
      <c r="D19" s="3"/>
      <c r="E19" s="4"/>
      <c r="F19" s="4"/>
      <c r="G19" s="4"/>
      <c r="H19" s="1"/>
      <c r="I19" s="25"/>
    </row>
    <row r="20" spans="2:17" ht="20.100000000000001" customHeight="1" x14ac:dyDescent="0.2">
      <c r="B20" s="89" t="s">
        <v>78</v>
      </c>
      <c r="C20" s="90"/>
      <c r="D20" s="90"/>
      <c r="E20" s="92"/>
      <c r="F20" s="92"/>
      <c r="G20" s="92"/>
      <c r="H20" s="1"/>
      <c r="I20" s="25"/>
    </row>
    <row r="21" spans="2:17" ht="6.75" customHeight="1" x14ac:dyDescent="0.2">
      <c r="B21" s="26"/>
      <c r="C21" s="27"/>
      <c r="D21" s="27"/>
      <c r="E21" s="27"/>
      <c r="F21" s="27"/>
      <c r="G21" s="27"/>
      <c r="H21" s="27"/>
      <c r="I21" s="28"/>
    </row>
    <row r="22" spans="2:17" ht="15" x14ac:dyDescent="0.2">
      <c r="B22" s="19"/>
      <c r="C22" s="19"/>
      <c r="D22" s="19"/>
      <c r="E22" s="19"/>
      <c r="F22" s="19"/>
      <c r="G22" s="19"/>
      <c r="H22" s="19"/>
      <c r="I22" s="19"/>
    </row>
    <row r="23" spans="2:17" ht="15" x14ac:dyDescent="0.2">
      <c r="B23" s="84" t="s">
        <v>81</v>
      </c>
      <c r="C23" s="85"/>
      <c r="D23" s="85"/>
      <c r="E23" s="85"/>
      <c r="F23" s="85"/>
      <c r="G23" s="85"/>
      <c r="H23" s="85"/>
      <c r="I23" s="85"/>
    </row>
    <row r="24" spans="2:17" ht="6.95" customHeight="1" x14ac:dyDescent="0.2">
      <c r="B24" s="12"/>
      <c r="C24" s="11"/>
      <c r="D24" s="11"/>
      <c r="E24" s="11"/>
      <c r="F24" s="11"/>
      <c r="G24" s="11"/>
      <c r="H24" s="11"/>
      <c r="I24" s="14"/>
    </row>
    <row r="25" spans="2:17" ht="20.100000000000001" customHeight="1" x14ac:dyDescent="0.2">
      <c r="B25" s="13" t="s">
        <v>3</v>
      </c>
      <c r="C25" s="29"/>
      <c r="D25" s="29"/>
      <c r="E25" s="30"/>
      <c r="F25" s="31" t="s">
        <v>71</v>
      </c>
      <c r="G25" s="31"/>
      <c r="H25" s="31"/>
      <c r="I25" s="25"/>
    </row>
    <row r="26" spans="2:17" ht="6.95" customHeight="1" x14ac:dyDescent="0.2">
      <c r="B26" s="13"/>
      <c r="C26" s="1"/>
      <c r="D26" s="1"/>
      <c r="E26" s="1"/>
      <c r="F26" s="1"/>
      <c r="G26" s="1"/>
      <c r="H26" s="1"/>
      <c r="I26" s="15"/>
    </row>
    <row r="27" spans="2:17" ht="20.100000000000001" customHeight="1" x14ac:dyDescent="0.2">
      <c r="B27" s="13" t="s">
        <v>84</v>
      </c>
      <c r="C27" s="29"/>
      <c r="D27" s="29"/>
      <c r="E27" s="32"/>
      <c r="F27" s="31" t="s">
        <v>73</v>
      </c>
      <c r="G27" s="33"/>
      <c r="H27" s="4" t="s">
        <v>72</v>
      </c>
      <c r="I27" s="15"/>
      <c r="J27" s="87" t="s">
        <v>79</v>
      </c>
      <c r="K27" s="88"/>
      <c r="L27" s="88"/>
      <c r="P27" s="43"/>
      <c r="Q27" s="43"/>
    </row>
    <row r="28" spans="2:17" ht="6.95" customHeight="1" x14ac:dyDescent="0.2">
      <c r="B28" s="13"/>
      <c r="C28" s="1"/>
      <c r="D28" s="1"/>
      <c r="E28" s="1"/>
      <c r="F28" s="1"/>
      <c r="G28" s="1"/>
      <c r="H28" s="1"/>
      <c r="I28" s="15"/>
    </row>
    <row r="29" spans="2:17" ht="20.100000000000001" customHeight="1" x14ac:dyDescent="0.2">
      <c r="B29" s="13" t="s">
        <v>4</v>
      </c>
      <c r="C29" s="29"/>
      <c r="D29" s="29"/>
      <c r="E29" s="34">
        <f>E25-(E27*7)+1-G27</f>
        <v>1</v>
      </c>
      <c r="F29" s="31"/>
      <c r="G29" s="31"/>
      <c r="H29" s="31"/>
      <c r="I29" s="25"/>
    </row>
    <row r="30" spans="2:17" ht="6.95" customHeight="1" x14ac:dyDescent="0.2">
      <c r="B30" s="13"/>
      <c r="C30" s="1"/>
      <c r="D30" s="1"/>
      <c r="E30" s="1"/>
      <c r="F30" s="1"/>
      <c r="G30" s="1"/>
      <c r="H30" s="1"/>
      <c r="I30" s="15"/>
    </row>
    <row r="31" spans="2:17" ht="17.25" customHeight="1" x14ac:dyDescent="0.2">
      <c r="B31" s="84" t="s">
        <v>82</v>
      </c>
      <c r="C31" s="85"/>
      <c r="D31" s="85"/>
      <c r="E31" s="85"/>
      <c r="F31" s="85"/>
      <c r="G31" s="85"/>
      <c r="H31" s="85"/>
      <c r="I31" s="85"/>
    </row>
    <row r="32" spans="2:17" ht="6.95" customHeight="1" x14ac:dyDescent="0.2">
      <c r="B32" s="13"/>
      <c r="C32" s="1"/>
      <c r="D32" s="1"/>
      <c r="E32" s="1"/>
      <c r="F32" s="1"/>
      <c r="G32" s="1"/>
      <c r="H32" s="1"/>
      <c r="I32" s="15"/>
    </row>
    <row r="33" spans="2:14" ht="20.100000000000001" customHeight="1" x14ac:dyDescent="0.2">
      <c r="B33" s="13" t="s">
        <v>80</v>
      </c>
      <c r="C33" s="29"/>
      <c r="D33" s="29"/>
      <c r="E33" s="30"/>
      <c r="F33" s="31" t="s">
        <v>71</v>
      </c>
      <c r="G33" s="31"/>
      <c r="H33" s="31"/>
      <c r="I33" s="25"/>
    </row>
    <row r="34" spans="2:14" ht="6.95" customHeight="1" x14ac:dyDescent="0.2">
      <c r="B34" s="13"/>
      <c r="C34" s="1"/>
      <c r="D34" s="1"/>
      <c r="E34" s="1"/>
      <c r="F34" s="1"/>
      <c r="G34" s="1"/>
      <c r="H34" s="1"/>
      <c r="I34" s="15"/>
    </row>
    <row r="35" spans="2:14" ht="20.100000000000001" customHeight="1" x14ac:dyDescent="0.2">
      <c r="B35" s="13" t="s">
        <v>85</v>
      </c>
      <c r="C35" s="29"/>
      <c r="D35" s="29"/>
      <c r="E35" s="34">
        <f>E33+1</f>
        <v>1</v>
      </c>
      <c r="F35" s="31"/>
      <c r="G35" s="31"/>
      <c r="H35" s="31"/>
      <c r="I35" s="25"/>
    </row>
    <row r="36" spans="2:14" ht="6.95" customHeight="1" x14ac:dyDescent="0.2">
      <c r="B36" s="13"/>
      <c r="C36" s="1"/>
      <c r="D36" s="1"/>
      <c r="E36" s="1"/>
      <c r="F36" s="1"/>
      <c r="G36" s="1"/>
      <c r="H36" s="1"/>
      <c r="I36" s="15"/>
    </row>
    <row r="37" spans="2:14" ht="20.100000000000001" customHeight="1" x14ac:dyDescent="0.2">
      <c r="B37" s="13" t="s">
        <v>83</v>
      </c>
      <c r="C37" s="29"/>
      <c r="D37" s="29"/>
      <c r="E37" s="40"/>
      <c r="F37" s="31" t="s">
        <v>73</v>
      </c>
      <c r="G37" s="32"/>
      <c r="H37" s="31" t="s">
        <v>72</v>
      </c>
      <c r="I37" s="25"/>
    </row>
    <row r="38" spans="2:14" ht="6.95" customHeight="1" x14ac:dyDescent="0.2">
      <c r="B38" s="35"/>
      <c r="C38" s="29"/>
      <c r="D38" s="29"/>
      <c r="E38" s="29"/>
      <c r="F38" s="31"/>
      <c r="G38" s="31"/>
      <c r="H38" s="31"/>
      <c r="I38" s="25"/>
      <c r="M38" s="9">
        <f>((E37*7)+G37)</f>
        <v>0</v>
      </c>
      <c r="N38" s="10" t="s">
        <v>0</v>
      </c>
    </row>
    <row r="39" spans="2:14" ht="20.100000000000001" customHeight="1" x14ac:dyDescent="0.2">
      <c r="B39" s="13" t="s">
        <v>74</v>
      </c>
      <c r="C39" s="29"/>
      <c r="D39" s="29"/>
      <c r="E39" s="39">
        <f>E33+M38</f>
        <v>0</v>
      </c>
      <c r="F39" s="31"/>
      <c r="G39" s="31"/>
      <c r="H39" s="31"/>
      <c r="I39" s="25"/>
    </row>
    <row r="40" spans="2:14" ht="6.95" customHeight="1" x14ac:dyDescent="0.2">
      <c r="B40" s="13"/>
      <c r="C40" s="1"/>
      <c r="D40" s="1"/>
      <c r="E40" s="1"/>
      <c r="F40" s="1"/>
      <c r="G40" s="1"/>
      <c r="H40" s="1"/>
      <c r="I40" s="15"/>
    </row>
    <row r="41" spans="2:14" ht="20.100000000000001" customHeight="1" x14ac:dyDescent="0.2">
      <c r="B41" s="13" t="s">
        <v>86</v>
      </c>
      <c r="C41" s="29"/>
      <c r="D41" s="29"/>
      <c r="E41" s="32"/>
      <c r="F41" s="31" t="s">
        <v>73</v>
      </c>
      <c r="G41" s="32"/>
      <c r="H41" s="31" t="s">
        <v>72</v>
      </c>
      <c r="I41" s="25"/>
      <c r="M41" s="9">
        <f>(E41*7)+G41</f>
        <v>0</v>
      </c>
      <c r="N41" s="10" t="s">
        <v>1</v>
      </c>
    </row>
    <row r="42" spans="2:14" ht="6.95" customHeight="1" x14ac:dyDescent="0.2">
      <c r="B42" s="13"/>
      <c r="C42" s="1"/>
      <c r="D42" s="1"/>
      <c r="E42" s="1"/>
      <c r="F42" s="1"/>
      <c r="G42" s="1"/>
      <c r="H42" s="1"/>
      <c r="I42" s="15"/>
    </row>
    <row r="43" spans="2:14" ht="15" customHeight="1" x14ac:dyDescent="0.2">
      <c r="B43" s="84" t="s">
        <v>76</v>
      </c>
      <c r="C43" s="85"/>
      <c r="D43" s="85"/>
      <c r="E43" s="85"/>
      <c r="F43" s="85"/>
      <c r="G43" s="85"/>
      <c r="H43" s="85"/>
      <c r="I43" s="86"/>
    </row>
    <row r="44" spans="2:14" ht="6.95" customHeight="1" x14ac:dyDescent="0.2">
      <c r="B44" s="13"/>
      <c r="C44" s="29"/>
      <c r="D44" s="29"/>
      <c r="E44" s="29"/>
      <c r="F44" s="31"/>
      <c r="G44" s="31"/>
      <c r="H44" s="31"/>
      <c r="I44" s="25"/>
    </row>
    <row r="45" spans="2:14" ht="20.100000000000001" customHeight="1" x14ac:dyDescent="0.2">
      <c r="B45" s="13"/>
      <c r="C45" s="29"/>
      <c r="D45" s="29"/>
      <c r="E45" s="39">
        <f>E39+M41</f>
        <v>0</v>
      </c>
      <c r="F45" s="31"/>
      <c r="G45" s="31"/>
      <c r="H45" s="31"/>
      <c r="I45" s="25"/>
    </row>
    <row r="46" spans="2:14" ht="6.95" customHeight="1" x14ac:dyDescent="0.2">
      <c r="B46" s="13"/>
      <c r="C46" s="29"/>
      <c r="D46" s="29"/>
      <c r="E46" s="36"/>
      <c r="F46" s="31"/>
      <c r="G46" s="31"/>
      <c r="H46" s="31"/>
      <c r="I46" s="25"/>
    </row>
    <row r="47" spans="2:14" ht="15" customHeight="1" x14ac:dyDescent="0.2">
      <c r="B47" s="84" t="s">
        <v>75</v>
      </c>
      <c r="C47" s="85"/>
      <c r="D47" s="85"/>
      <c r="E47" s="85"/>
      <c r="F47" s="85"/>
      <c r="G47" s="85"/>
      <c r="H47" s="85"/>
      <c r="I47" s="86"/>
    </row>
    <row r="48" spans="2:14" ht="6.95" customHeight="1" x14ac:dyDescent="0.2">
      <c r="B48" s="13"/>
      <c r="C48" s="1"/>
      <c r="D48" s="1"/>
      <c r="E48" s="1"/>
      <c r="F48" s="1"/>
      <c r="G48" s="1"/>
      <c r="H48" s="1"/>
      <c r="I48" s="15"/>
      <c r="J48" s="41"/>
      <c r="K48" s="42"/>
      <c r="L48" s="42"/>
      <c r="M48" s="42"/>
    </row>
    <row r="49" spans="2:13" ht="20.100000000000001" customHeight="1" x14ac:dyDescent="0.2">
      <c r="B49" s="13" t="s">
        <v>5</v>
      </c>
      <c r="C49" s="29"/>
      <c r="D49" s="29"/>
      <c r="E49" s="32"/>
      <c r="F49" s="4" t="s">
        <v>72</v>
      </c>
      <c r="G49" s="31"/>
      <c r="H49" s="31"/>
      <c r="I49" s="25"/>
      <c r="J49" s="41"/>
      <c r="K49" s="42"/>
      <c r="L49" s="42"/>
      <c r="M49" s="42"/>
    </row>
    <row r="50" spans="2:13" ht="6.95" customHeight="1" x14ac:dyDescent="0.2">
      <c r="B50" s="13"/>
      <c r="C50" s="1"/>
      <c r="D50" s="1"/>
      <c r="E50" s="1"/>
      <c r="F50" s="1"/>
      <c r="G50" s="1"/>
      <c r="H50" s="1"/>
      <c r="I50" s="15"/>
      <c r="J50" s="41"/>
      <c r="K50" s="42"/>
      <c r="L50" s="42"/>
      <c r="M50" s="42"/>
    </row>
    <row r="51" spans="2:13" ht="20.100000000000001" customHeight="1" x14ac:dyDescent="0.2">
      <c r="B51" s="13" t="s">
        <v>6</v>
      </c>
      <c r="C51" s="29"/>
      <c r="D51" s="29"/>
      <c r="E51" s="32"/>
      <c r="F51" s="4" t="s">
        <v>72</v>
      </c>
      <c r="G51" s="31"/>
      <c r="H51" s="31"/>
      <c r="I51" s="25"/>
      <c r="J51" s="41"/>
      <c r="K51" s="42"/>
      <c r="L51" s="42"/>
      <c r="M51" s="42"/>
    </row>
    <row r="52" spans="2:13" ht="6.95" customHeight="1" x14ac:dyDescent="0.2">
      <c r="B52" s="13"/>
      <c r="C52" s="1"/>
      <c r="D52" s="1"/>
      <c r="E52" s="1"/>
      <c r="F52" s="1"/>
      <c r="G52" s="1"/>
      <c r="H52" s="1"/>
      <c r="I52" s="15"/>
      <c r="J52" s="41"/>
      <c r="K52" s="42"/>
      <c r="L52" s="42"/>
      <c r="M52" s="42"/>
    </row>
    <row r="53" spans="2:13" ht="20.100000000000001" customHeight="1" x14ac:dyDescent="0.2">
      <c r="B53" s="13" t="s">
        <v>7</v>
      </c>
      <c r="C53" s="29"/>
      <c r="D53" s="29"/>
      <c r="E53" s="32"/>
      <c r="F53" s="4" t="s">
        <v>72</v>
      </c>
      <c r="G53" s="31"/>
      <c r="H53" s="31"/>
      <c r="I53" s="25"/>
      <c r="J53" s="41"/>
      <c r="K53" s="42"/>
      <c r="L53" s="42"/>
      <c r="M53" s="42"/>
    </row>
    <row r="54" spans="2:13" ht="6.95" customHeight="1" x14ac:dyDescent="0.2">
      <c r="B54" s="13"/>
      <c r="C54" s="1"/>
      <c r="D54" s="1"/>
      <c r="E54" s="1"/>
      <c r="F54" s="1"/>
      <c r="G54" s="1"/>
      <c r="H54" s="1"/>
      <c r="I54" s="15"/>
      <c r="J54" s="41"/>
      <c r="K54" s="42"/>
      <c r="L54" s="42"/>
      <c r="M54" s="42"/>
    </row>
    <row r="55" spans="2:13" ht="15" customHeight="1" x14ac:dyDescent="0.2">
      <c r="B55" s="84" t="s">
        <v>77</v>
      </c>
      <c r="C55" s="85"/>
      <c r="D55" s="85"/>
      <c r="E55" s="85"/>
      <c r="F55" s="85"/>
      <c r="G55" s="85"/>
      <c r="H55" s="85"/>
      <c r="I55" s="86"/>
    </row>
    <row r="56" spans="2:13" ht="6.95" customHeight="1" x14ac:dyDescent="0.2">
      <c r="B56" s="13"/>
      <c r="C56" s="1"/>
      <c r="D56" s="1"/>
      <c r="E56" s="1"/>
      <c r="F56" s="1"/>
      <c r="G56" s="1"/>
      <c r="H56" s="1"/>
      <c r="I56" s="15"/>
    </row>
    <row r="57" spans="2:13" ht="20.100000000000001" customHeight="1" x14ac:dyDescent="0.2">
      <c r="B57" s="13"/>
      <c r="C57" s="29"/>
      <c r="D57" s="29"/>
      <c r="E57" s="39">
        <f>WORKDAY(E45,E49+E51+E53,M67:Q75)</f>
        <v>0</v>
      </c>
      <c r="F57" s="31"/>
      <c r="G57" s="31"/>
      <c r="H57" s="31"/>
      <c r="I57" s="25"/>
    </row>
    <row r="58" spans="2:13" ht="6.95" customHeight="1" x14ac:dyDescent="0.2">
      <c r="B58" s="16"/>
      <c r="C58" s="17"/>
      <c r="D58" s="17"/>
      <c r="E58" s="17"/>
      <c r="F58" s="17"/>
      <c r="G58" s="17"/>
      <c r="H58" s="17"/>
      <c r="I58" s="18"/>
    </row>
    <row r="60" spans="2:13" ht="15" x14ac:dyDescent="0.2">
      <c r="B60" s="37" t="s">
        <v>214</v>
      </c>
      <c r="C60" s="37"/>
    </row>
    <row r="61" spans="2:13" ht="15" x14ac:dyDescent="0.2">
      <c r="B61" s="37" t="s">
        <v>87</v>
      </c>
      <c r="D61" s="44" t="e">
        <f>' område'!G1</f>
        <v>#N/A</v>
      </c>
    </row>
    <row r="66" spans="13:19" x14ac:dyDescent="0.2">
      <c r="M66">
        <v>2021</v>
      </c>
      <c r="N66">
        <v>2022</v>
      </c>
      <c r="O66">
        <v>2023</v>
      </c>
      <c r="P66">
        <v>2024</v>
      </c>
      <c r="Q66">
        <v>2025</v>
      </c>
    </row>
    <row r="67" spans="13:19" x14ac:dyDescent="0.2">
      <c r="M67" s="38">
        <v>44197</v>
      </c>
      <c r="N67" s="38">
        <v>44562</v>
      </c>
      <c r="O67" s="38">
        <v>44927</v>
      </c>
      <c r="P67" s="38">
        <v>45292</v>
      </c>
      <c r="Q67" s="38">
        <v>45658</v>
      </c>
      <c r="S67" t="s">
        <v>291</v>
      </c>
    </row>
    <row r="68" spans="13:19" x14ac:dyDescent="0.2">
      <c r="M68" s="38">
        <v>44287</v>
      </c>
      <c r="N68" s="38">
        <v>44665</v>
      </c>
      <c r="O68" s="38">
        <v>45022</v>
      </c>
      <c r="P68" s="38">
        <v>45379</v>
      </c>
      <c r="Q68" s="38">
        <v>45764</v>
      </c>
      <c r="S68" t="s">
        <v>292</v>
      </c>
    </row>
    <row r="69" spans="13:19" x14ac:dyDescent="0.2">
      <c r="M69" s="38">
        <v>44288</v>
      </c>
      <c r="N69" s="38">
        <v>44666</v>
      </c>
      <c r="O69" s="38">
        <v>45023</v>
      </c>
      <c r="P69" s="38">
        <v>45380</v>
      </c>
      <c r="Q69" s="38">
        <v>45765</v>
      </c>
      <c r="S69" t="s">
        <v>293</v>
      </c>
    </row>
    <row r="70" spans="13:19" x14ac:dyDescent="0.2">
      <c r="M70" s="38">
        <v>44291</v>
      </c>
      <c r="N70" s="38">
        <v>44669</v>
      </c>
      <c r="O70" s="38">
        <v>45026</v>
      </c>
      <c r="P70" s="38">
        <v>45383</v>
      </c>
      <c r="Q70" s="38">
        <v>45768</v>
      </c>
      <c r="S70" t="s">
        <v>294</v>
      </c>
    </row>
    <row r="71" spans="13:19" x14ac:dyDescent="0.2">
      <c r="M71" s="38">
        <v>44316</v>
      </c>
      <c r="N71" s="38">
        <v>44694</v>
      </c>
      <c r="O71" s="38">
        <v>45051</v>
      </c>
      <c r="S71" t="s">
        <v>295</v>
      </c>
    </row>
    <row r="72" spans="13:19" x14ac:dyDescent="0.2">
      <c r="M72" s="38">
        <v>44329</v>
      </c>
      <c r="N72" s="38">
        <v>44707</v>
      </c>
      <c r="O72" s="38">
        <v>45064</v>
      </c>
      <c r="P72" s="38">
        <v>45421</v>
      </c>
      <c r="Q72" s="38">
        <v>45806</v>
      </c>
      <c r="S72" t="s">
        <v>296</v>
      </c>
    </row>
    <row r="73" spans="13:19" x14ac:dyDescent="0.2">
      <c r="M73" s="38">
        <v>44340</v>
      </c>
      <c r="N73" s="38">
        <v>44718</v>
      </c>
      <c r="O73" s="38">
        <v>45075</v>
      </c>
      <c r="P73" s="38">
        <v>45432</v>
      </c>
      <c r="Q73" s="38">
        <v>45817</v>
      </c>
      <c r="S73" t="s">
        <v>297</v>
      </c>
    </row>
    <row r="74" spans="13:19" x14ac:dyDescent="0.2">
      <c r="N74" s="38">
        <v>44920</v>
      </c>
      <c r="O74" s="38">
        <v>45285</v>
      </c>
      <c r="P74" s="38">
        <v>45651</v>
      </c>
      <c r="Q74" s="38">
        <v>46016</v>
      </c>
      <c r="S74" t="s">
        <v>298</v>
      </c>
    </row>
    <row r="75" spans="13:19" x14ac:dyDescent="0.2">
      <c r="N75" s="38">
        <v>44921</v>
      </c>
      <c r="O75" s="38">
        <v>45286</v>
      </c>
      <c r="P75" s="38">
        <v>45652</v>
      </c>
      <c r="Q75" s="38">
        <v>46017</v>
      </c>
      <c r="S75" t="s">
        <v>299</v>
      </c>
    </row>
  </sheetData>
  <sheetProtection algorithmName="SHA-512" hashValue="NwOHYdocWrCvQxbhq+cfZu9kMVWWu97PwWr/vaM0BVTq25veaZIF7Pp0MluypmzPnFirAMOBmWg9ofNOD7RcvA==" saltValue="HOjfBhXMUKAFM3UqX2NBhw==" spinCount="100000" sheet="1" objects="1" scenarios="1" selectLockedCells="1"/>
  <mergeCells count="16">
    <mergeCell ref="B43:I43"/>
    <mergeCell ref="J27:L27"/>
    <mergeCell ref="B31:I31"/>
    <mergeCell ref="B55:I55"/>
    <mergeCell ref="B12:D12"/>
    <mergeCell ref="B14:D14"/>
    <mergeCell ref="B16:D16"/>
    <mergeCell ref="B18:D18"/>
    <mergeCell ref="B20:D20"/>
    <mergeCell ref="E12:G12"/>
    <mergeCell ref="E14:G14"/>
    <mergeCell ref="E16:G16"/>
    <mergeCell ref="E18:G18"/>
    <mergeCell ref="E20:G20"/>
    <mergeCell ref="B47:I47"/>
    <mergeCell ref="B23:I23"/>
  </mergeCells>
  <phoneticPr fontId="4" type="noConversion"/>
  <dataValidations count="2">
    <dataValidation type="list" allowBlank="1" showInputMessage="1" showErrorMessage="1" sqref="E13" xr:uid="{00000000-0002-0000-0000-000000000000}">
      <formula1>#REF!</formula1>
    </dataValidation>
    <dataValidation showDropDown="1" showInputMessage="1" showErrorMessage="1" sqref="H16:H17 E16" xr:uid="{00000000-0002-0000-0000-000001000000}"/>
  </dataValidations>
  <pageMargins left="0.35433070866141736" right="0.35433070866141736" top="0.98425196850393704" bottom="0.98425196850393704" header="0" footer="0"/>
  <pageSetup paperSize="9" scale="85" fitToWidth="0" fitToHeight="0" orientation="portrait" r:id="rId1"/>
  <headerFooter alignWithMargins="0">
    <oddFooter>&amp;R&amp;8december 2021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 område'!$A$26:$A$56</xm:f>
          </x14:formula1>
          <xm:sqref>E14:G14</xm:sqref>
        </x14:dataValidation>
        <x14:dataValidation type="list" allowBlank="1" showInputMessage="1" showErrorMessage="1" xr:uid="{00000000-0002-0000-0000-000003000000}">
          <x14:formula1>
            <xm:f>' område'!$A$4:$A$25</xm:f>
          </x14:formula1>
          <xm:sqref>E12:G12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65"/>
  <sheetViews>
    <sheetView topLeftCell="A24" workbookViewId="0">
      <selection activeCell="C26" sqref="C26"/>
    </sheetView>
  </sheetViews>
  <sheetFormatPr defaultColWidth="9.140625" defaultRowHeight="15" x14ac:dyDescent="0.25"/>
  <cols>
    <col min="1" max="1" width="16.28515625" style="45" customWidth="1"/>
    <col min="2" max="2" width="32.42578125" style="45" customWidth="1"/>
    <col min="3" max="3" width="16.28515625" style="45" customWidth="1"/>
    <col min="4" max="4" width="10.42578125" style="45" bestFit="1" customWidth="1"/>
    <col min="5" max="5" width="9.140625" style="45"/>
    <col min="6" max="6" width="10.140625" style="45" customWidth="1"/>
    <col min="7" max="7" width="32" style="45" customWidth="1"/>
    <col min="8" max="8" width="21.7109375" style="45" customWidth="1"/>
    <col min="9" max="9" width="9.140625" style="45"/>
    <col min="10" max="10" width="35.7109375" style="45" bestFit="1" customWidth="1"/>
    <col min="11" max="11" width="35.7109375" style="45" customWidth="1"/>
    <col min="12" max="12" width="9.140625" style="45"/>
    <col min="13" max="13" width="32.140625" style="45" bestFit="1" customWidth="1"/>
    <col min="14" max="14" width="9.140625" style="45"/>
    <col min="15" max="15" width="34.140625" style="45" bestFit="1" customWidth="1"/>
    <col min="16" max="16" width="9.140625" style="45"/>
    <col min="17" max="17" width="30.5703125" style="45" bestFit="1" customWidth="1"/>
    <col min="18" max="18" width="9.140625" style="45"/>
    <col min="19" max="19" width="21.85546875" style="45" customWidth="1"/>
    <col min="20" max="20" width="9.140625" style="45"/>
    <col min="21" max="21" width="22.7109375" style="45" bestFit="1" customWidth="1"/>
    <col min="22" max="22" width="9.140625" style="45"/>
    <col min="23" max="23" width="30.7109375" style="45" bestFit="1" customWidth="1"/>
    <col min="24" max="26" width="9.140625" style="45"/>
    <col min="27" max="27" width="34.28515625" style="45" bestFit="1" customWidth="1"/>
    <col min="28" max="30" width="9.140625" style="45"/>
    <col min="31" max="31" width="29.28515625" style="45" bestFit="1" customWidth="1"/>
    <col min="32" max="32" width="9.140625" style="45"/>
    <col min="33" max="33" width="16.7109375" style="45" customWidth="1"/>
    <col min="34" max="38" width="9.140625" style="45"/>
    <col min="39" max="39" width="36" style="45" customWidth="1"/>
    <col min="40" max="40" width="9.140625" style="45"/>
    <col min="41" max="41" width="32.42578125" style="45" bestFit="1" customWidth="1"/>
    <col min="42" max="16384" width="9.140625" style="45"/>
  </cols>
  <sheetData>
    <row r="1" spans="1:50" x14ac:dyDescent="0.25">
      <c r="A1" s="45">
        <f>'Beregning barselsorlov'!E12</f>
        <v>0</v>
      </c>
      <c r="B1" s="45" t="s">
        <v>93</v>
      </c>
      <c r="C1" s="45" t="s">
        <v>19</v>
      </c>
      <c r="D1" s="45" t="s">
        <v>24</v>
      </c>
      <c r="F1" s="46" t="e">
        <f>VLOOKUP(A1,A4:C24,3,FALSE)</f>
        <v>#N/A</v>
      </c>
      <c r="G1" s="47" t="e">
        <f>IF(F1=0,VLOOKUP(A1,A4:C25,2,FALSE),IF(F1=1,VLOOKUP(A2,G5:H56,2,FALSE),IF(F1=2,VLOOKUP(A2,J5:K76,2,FALSE),"")))</f>
        <v>#N/A</v>
      </c>
      <c r="H1" s="48" t="e">
        <f>VLOOKUP(D13,G5:H225,2,FALSE)</f>
        <v>#N/A</v>
      </c>
      <c r="I1" s="49"/>
      <c r="J1" s="49"/>
      <c r="K1" s="50" t="e">
        <f>VLOOKUP(D22,J5:K76,2,FALSE)</f>
        <v>#N/A</v>
      </c>
    </row>
    <row r="2" spans="1:50" x14ac:dyDescent="0.25">
      <c r="A2" s="45">
        <f>'Beregning barselsorlov'!E14</f>
        <v>0</v>
      </c>
      <c r="F2" s="46"/>
      <c r="G2" s="47"/>
      <c r="H2" s="48"/>
      <c r="I2" s="49"/>
      <c r="J2" s="49"/>
      <c r="K2" s="50"/>
    </row>
    <row r="3" spans="1:50" ht="15.75" x14ac:dyDescent="0.3">
      <c r="A3" s="51" t="s">
        <v>11</v>
      </c>
      <c r="B3" s="52" t="s">
        <v>94</v>
      </c>
      <c r="C3" s="53" t="s">
        <v>95</v>
      </c>
      <c r="D3" s="54" t="s">
        <v>96</v>
      </c>
      <c r="F3" s="55"/>
      <c r="G3" s="55"/>
      <c r="H3" s="55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50" x14ac:dyDescent="0.25">
      <c r="A4" s="57" t="s">
        <v>159</v>
      </c>
      <c r="B4" s="5" t="s">
        <v>28</v>
      </c>
      <c r="C4" s="58">
        <v>0</v>
      </c>
      <c r="F4" s="72">
        <v>43863</v>
      </c>
      <c r="G4" s="73" t="s">
        <v>14</v>
      </c>
      <c r="H4" s="73"/>
      <c r="I4" s="74"/>
      <c r="J4" s="73" t="s">
        <v>93</v>
      </c>
      <c r="K4" s="73"/>
      <c r="L4" s="74"/>
      <c r="M4" s="73" t="s">
        <v>12</v>
      </c>
      <c r="N4" s="63"/>
      <c r="O4" s="73" t="s">
        <v>15</v>
      </c>
      <c r="P4" s="63"/>
      <c r="Q4" s="73" t="s">
        <v>16</v>
      </c>
      <c r="R4" s="75"/>
      <c r="S4" s="73" t="s">
        <v>17</v>
      </c>
      <c r="T4" s="75"/>
      <c r="U4" s="73" t="s">
        <v>18</v>
      </c>
      <c r="V4" s="76"/>
      <c r="W4" s="73" t="s">
        <v>215</v>
      </c>
      <c r="X4" s="76"/>
      <c r="Y4" s="73" t="s">
        <v>20</v>
      </c>
      <c r="Z4" s="76"/>
      <c r="AA4" s="73" t="s">
        <v>21</v>
      </c>
      <c r="AB4" s="63"/>
      <c r="AC4" s="73" t="s">
        <v>22</v>
      </c>
      <c r="AD4" s="63"/>
      <c r="AE4" s="73" t="s">
        <v>159</v>
      </c>
      <c r="AF4" s="73" t="s">
        <v>23</v>
      </c>
      <c r="AG4" s="63"/>
      <c r="AH4" s="63"/>
      <c r="AI4" s="73" t="s">
        <v>24</v>
      </c>
      <c r="AJ4" s="63"/>
      <c r="AK4" s="73" t="s">
        <v>25</v>
      </c>
      <c r="AL4" s="63"/>
      <c r="AM4" s="60" t="s">
        <v>160</v>
      </c>
      <c r="AN4" s="60"/>
      <c r="AO4" s="60" t="s">
        <v>216</v>
      </c>
      <c r="AP4" s="63"/>
      <c r="AQ4" s="73" t="s">
        <v>26</v>
      </c>
      <c r="AR4" s="63"/>
      <c r="AS4" s="73" t="s">
        <v>27</v>
      </c>
      <c r="AT4" s="58"/>
      <c r="AU4" s="60" t="s">
        <v>161</v>
      </c>
      <c r="AV4" s="63"/>
      <c r="AW4" s="73" t="s">
        <v>98</v>
      </c>
    </row>
    <row r="5" spans="1:50" x14ac:dyDescent="0.25">
      <c r="A5" s="57" t="s">
        <v>162</v>
      </c>
      <c r="B5" s="5" t="s">
        <v>28</v>
      </c>
      <c r="C5" s="58">
        <v>0</v>
      </c>
      <c r="E5" s="6"/>
      <c r="F5" s="74" t="s">
        <v>14</v>
      </c>
      <c r="G5" t="s">
        <v>163</v>
      </c>
      <c r="H5" s="5" t="s">
        <v>115</v>
      </c>
      <c r="I5" s="74" t="s">
        <v>93</v>
      </c>
      <c r="J5" t="s">
        <v>29</v>
      </c>
      <c r="K5" s="5" t="s">
        <v>101</v>
      </c>
      <c r="L5" s="74" t="s">
        <v>12</v>
      </c>
      <c r="M5" t="s">
        <v>12</v>
      </c>
      <c r="N5" s="74" t="s">
        <v>15</v>
      </c>
      <c r="O5" t="s">
        <v>164</v>
      </c>
      <c r="P5" s="74" t="s">
        <v>16</v>
      </c>
      <c r="Q5" t="s">
        <v>165</v>
      </c>
      <c r="R5" s="74" t="s">
        <v>17</v>
      </c>
      <c r="S5" s="77" t="s">
        <v>17</v>
      </c>
      <c r="T5" s="74" t="s">
        <v>18</v>
      </c>
      <c r="U5" t="s">
        <v>217</v>
      </c>
      <c r="V5" s="74" t="s">
        <v>215</v>
      </c>
      <c r="W5" t="s">
        <v>255</v>
      </c>
      <c r="X5" s="78" t="s">
        <v>20</v>
      </c>
      <c r="Y5" s="63" t="s">
        <v>20</v>
      </c>
      <c r="Z5" s="74" t="s">
        <v>21</v>
      </c>
      <c r="AA5" s="63" t="s">
        <v>21</v>
      </c>
      <c r="AB5" s="74" t="s">
        <v>22</v>
      </c>
      <c r="AC5" s="63" t="s">
        <v>167</v>
      </c>
      <c r="AD5" s="61" t="s">
        <v>159</v>
      </c>
      <c r="AE5" s="63" t="s">
        <v>159</v>
      </c>
      <c r="AF5" s="74" t="s">
        <v>23</v>
      </c>
      <c r="AG5" s="63" t="s">
        <v>23</v>
      </c>
      <c r="AH5" s="74" t="s">
        <v>24</v>
      </c>
      <c r="AI5" s="63" t="s">
        <v>24</v>
      </c>
      <c r="AJ5" s="74" t="s">
        <v>25</v>
      </c>
      <c r="AK5" s="63" t="s">
        <v>25</v>
      </c>
      <c r="AL5" s="62" t="s">
        <v>162</v>
      </c>
      <c r="AM5" s="63" t="s">
        <v>162</v>
      </c>
      <c r="AN5" s="62" t="s">
        <v>216</v>
      </c>
      <c r="AO5" s="79" t="s">
        <v>216</v>
      </c>
      <c r="AP5" s="64" t="s">
        <v>26</v>
      </c>
      <c r="AQ5" s="80" t="s">
        <v>26</v>
      </c>
      <c r="AR5" s="64" t="s">
        <v>27</v>
      </c>
      <c r="AS5" s="80" t="s">
        <v>27</v>
      </c>
      <c r="AT5" s="61" t="s">
        <v>161</v>
      </c>
      <c r="AU5" s="79" t="s">
        <v>161</v>
      </c>
      <c r="AV5" s="74" t="s">
        <v>35</v>
      </c>
      <c r="AW5" s="80" t="s">
        <v>98</v>
      </c>
      <c r="AX5" s="6"/>
    </row>
    <row r="6" spans="1:50" x14ac:dyDescent="0.25">
      <c r="A6" s="57" t="s">
        <v>12</v>
      </c>
      <c r="B6" s="5" t="s">
        <v>97</v>
      </c>
      <c r="C6" s="58">
        <v>0</v>
      </c>
      <c r="E6" s="7"/>
      <c r="F6" s="74" t="s">
        <v>14</v>
      </c>
      <c r="G6" t="s">
        <v>99</v>
      </c>
      <c r="H6" s="5" t="s">
        <v>115</v>
      </c>
      <c r="I6" s="74" t="s">
        <v>93</v>
      </c>
      <c r="J6" t="s">
        <v>32</v>
      </c>
      <c r="K6" s="5" t="s">
        <v>101</v>
      </c>
      <c r="L6" s="74" t="s">
        <v>12</v>
      </c>
      <c r="M6" t="s">
        <v>102</v>
      </c>
      <c r="N6" s="74" t="s">
        <v>15</v>
      </c>
      <c r="O6" t="s">
        <v>122</v>
      </c>
      <c r="P6" s="74" t="s">
        <v>16</v>
      </c>
      <c r="Q6" t="s">
        <v>168</v>
      </c>
      <c r="R6" s="74" t="s">
        <v>17</v>
      </c>
      <c r="S6" s="63" t="s">
        <v>30</v>
      </c>
      <c r="T6" s="74" t="s">
        <v>18</v>
      </c>
      <c r="U6" t="s">
        <v>166</v>
      </c>
      <c r="V6" s="74" t="s">
        <v>215</v>
      </c>
      <c r="W6" t="s">
        <v>256</v>
      </c>
      <c r="X6" s="78" t="s">
        <v>20</v>
      </c>
      <c r="Y6" s="63" t="s">
        <v>34</v>
      </c>
      <c r="Z6" s="74" t="s">
        <v>21</v>
      </c>
      <c r="AA6" s="77" t="s">
        <v>218</v>
      </c>
      <c r="AB6" s="74" t="s">
        <v>22</v>
      </c>
      <c r="AC6" s="63" t="s">
        <v>169</v>
      </c>
      <c r="AD6" s="61" t="s">
        <v>159</v>
      </c>
      <c r="AE6" s="63" t="s">
        <v>170</v>
      </c>
      <c r="AF6" s="74" t="s">
        <v>23</v>
      </c>
      <c r="AG6" s="63" t="s">
        <v>106</v>
      </c>
      <c r="AH6" s="74" t="s">
        <v>24</v>
      </c>
      <c r="AI6" s="77" t="s">
        <v>219</v>
      </c>
      <c r="AJ6" s="74" t="s">
        <v>25</v>
      </c>
      <c r="AK6" s="63" t="s">
        <v>220</v>
      </c>
      <c r="AL6" s="62" t="s">
        <v>162</v>
      </c>
      <c r="AM6" t="s">
        <v>257</v>
      </c>
      <c r="AN6" s="62" t="s">
        <v>216</v>
      </c>
      <c r="AO6" s="79" t="s">
        <v>221</v>
      </c>
      <c r="AP6" s="64" t="s">
        <v>26</v>
      </c>
      <c r="AQ6" s="63" t="s">
        <v>35</v>
      </c>
      <c r="AR6" s="64" t="s">
        <v>27</v>
      </c>
      <c r="AS6" s="63" t="s">
        <v>35</v>
      </c>
      <c r="AT6" s="61" t="s">
        <v>161</v>
      </c>
      <c r="AU6" s="79" t="s">
        <v>172</v>
      </c>
      <c r="AV6" s="74" t="s">
        <v>35</v>
      </c>
      <c r="AW6" s="81" t="s">
        <v>35</v>
      </c>
      <c r="AX6" s="6"/>
    </row>
    <row r="7" spans="1:50" x14ac:dyDescent="0.25">
      <c r="A7" s="57" t="s">
        <v>215</v>
      </c>
      <c r="B7" s="5" t="s">
        <v>28</v>
      </c>
      <c r="C7" s="58">
        <v>0</v>
      </c>
      <c r="E7" s="6"/>
      <c r="F7" s="74" t="s">
        <v>14</v>
      </c>
      <c r="G7" t="s">
        <v>31</v>
      </c>
      <c r="H7" s="5" t="s">
        <v>100</v>
      </c>
      <c r="I7" s="74" t="s">
        <v>93</v>
      </c>
      <c r="J7" t="s">
        <v>37</v>
      </c>
      <c r="K7" s="5" t="s">
        <v>120</v>
      </c>
      <c r="L7" s="74" t="s">
        <v>12</v>
      </c>
      <c r="M7" t="s">
        <v>107</v>
      </c>
      <c r="N7" s="74" t="s">
        <v>15</v>
      </c>
      <c r="O7" t="s">
        <v>129</v>
      </c>
      <c r="P7" s="74" t="s">
        <v>16</v>
      </c>
      <c r="Q7" t="s">
        <v>103</v>
      </c>
      <c r="R7" s="74" t="s">
        <v>17</v>
      </c>
      <c r="S7" s="63" t="s">
        <v>110</v>
      </c>
      <c r="T7" s="74" t="s">
        <v>18</v>
      </c>
      <c r="U7" t="s">
        <v>104</v>
      </c>
      <c r="V7" s="74" t="s">
        <v>215</v>
      </c>
      <c r="W7" t="s">
        <v>258</v>
      </c>
      <c r="X7" s="78" t="s">
        <v>20</v>
      </c>
      <c r="Y7" s="63" t="s">
        <v>38</v>
      </c>
      <c r="Z7" s="74" t="s">
        <v>21</v>
      </c>
      <c r="AA7" s="77" t="s">
        <v>222</v>
      </c>
      <c r="AB7" s="74" t="s">
        <v>22</v>
      </c>
      <c r="AC7" s="63" t="s">
        <v>173</v>
      </c>
      <c r="AD7" s="61" t="s">
        <v>159</v>
      </c>
      <c r="AE7" s="63" t="s">
        <v>174</v>
      </c>
      <c r="AF7" s="74" t="s">
        <v>23</v>
      </c>
      <c r="AG7" s="63" t="s">
        <v>114</v>
      </c>
      <c r="AH7" s="74" t="s">
        <v>24</v>
      </c>
      <c r="AI7" s="63" t="s">
        <v>88</v>
      </c>
      <c r="AJ7" s="74" t="s">
        <v>25</v>
      </c>
      <c r="AK7" s="63" t="s">
        <v>223</v>
      </c>
      <c r="AL7" s="62" t="s">
        <v>162</v>
      </c>
      <c r="AM7" t="s">
        <v>259</v>
      </c>
      <c r="AN7" s="62" t="s">
        <v>216</v>
      </c>
      <c r="AO7" s="79" t="s">
        <v>224</v>
      </c>
      <c r="AP7" s="64" t="s">
        <v>26</v>
      </c>
      <c r="AQ7" s="63" t="s">
        <v>35</v>
      </c>
      <c r="AR7" s="64" t="s">
        <v>27</v>
      </c>
      <c r="AS7" s="63" t="s">
        <v>35</v>
      </c>
      <c r="AT7" s="61" t="s">
        <v>161</v>
      </c>
      <c r="AU7" s="79" t="s">
        <v>183</v>
      </c>
      <c r="AV7" s="74" t="s">
        <v>35</v>
      </c>
      <c r="AW7" s="81" t="s">
        <v>35</v>
      </c>
      <c r="AX7" s="6"/>
    </row>
    <row r="8" spans="1:50" x14ac:dyDescent="0.25">
      <c r="A8" s="57" t="s">
        <v>98</v>
      </c>
      <c r="B8" s="5" t="s">
        <v>28</v>
      </c>
      <c r="C8" s="58">
        <v>0</v>
      </c>
      <c r="E8" s="6"/>
      <c r="F8" s="74" t="s">
        <v>14</v>
      </c>
      <c r="G8" t="s">
        <v>260</v>
      </c>
      <c r="H8" s="5" t="s">
        <v>115</v>
      </c>
      <c r="I8" s="74" t="s">
        <v>93</v>
      </c>
      <c r="J8" t="s">
        <v>39</v>
      </c>
      <c r="K8" s="5" t="s">
        <v>101</v>
      </c>
      <c r="L8" s="74" t="s">
        <v>12</v>
      </c>
      <c r="M8" t="s">
        <v>116</v>
      </c>
      <c r="N8" s="74" t="s">
        <v>15</v>
      </c>
      <c r="O8" t="s">
        <v>225</v>
      </c>
      <c r="P8" s="74" t="s">
        <v>16</v>
      </c>
      <c r="Q8" t="s">
        <v>109</v>
      </c>
      <c r="R8" s="74" t="s">
        <v>17</v>
      </c>
      <c r="S8" s="63" t="s">
        <v>117</v>
      </c>
      <c r="T8" s="74" t="s">
        <v>18</v>
      </c>
      <c r="U8" t="s">
        <v>111</v>
      </c>
      <c r="V8" s="74" t="s">
        <v>215</v>
      </c>
      <c r="W8" t="s">
        <v>261</v>
      </c>
      <c r="X8" s="78" t="s">
        <v>20</v>
      </c>
      <c r="Y8" s="77" t="s">
        <v>226</v>
      </c>
      <c r="Z8" s="74" t="s">
        <v>21</v>
      </c>
      <c r="AA8" s="77" t="s">
        <v>227</v>
      </c>
      <c r="AB8" s="74" t="s">
        <v>22</v>
      </c>
      <c r="AC8" s="63" t="s">
        <v>178</v>
      </c>
      <c r="AD8" s="61" t="s">
        <v>159</v>
      </c>
      <c r="AE8" s="63" t="s">
        <v>179</v>
      </c>
      <c r="AF8" s="74" t="s">
        <v>23</v>
      </c>
      <c r="AG8" s="63" t="s">
        <v>180</v>
      </c>
      <c r="AH8" s="74" t="s">
        <v>24</v>
      </c>
      <c r="AI8" s="63" t="s">
        <v>35</v>
      </c>
      <c r="AJ8" s="74" t="s">
        <v>25</v>
      </c>
      <c r="AK8" s="63" t="s">
        <v>36</v>
      </c>
      <c r="AL8" s="62" t="s">
        <v>162</v>
      </c>
      <c r="AM8" t="s">
        <v>262</v>
      </c>
      <c r="AN8" s="62" t="s">
        <v>216</v>
      </c>
      <c r="AO8" s="79" t="s">
        <v>228</v>
      </c>
      <c r="AP8" s="64" t="s">
        <v>26</v>
      </c>
      <c r="AQ8" s="63" t="s">
        <v>35</v>
      </c>
      <c r="AR8" s="64" t="s">
        <v>27</v>
      </c>
      <c r="AS8" s="63" t="s">
        <v>35</v>
      </c>
      <c r="AT8" s="61" t="s">
        <v>161</v>
      </c>
      <c r="AU8" s="79" t="s">
        <v>186</v>
      </c>
      <c r="AV8" s="74" t="s">
        <v>35</v>
      </c>
      <c r="AW8" s="81" t="s">
        <v>35</v>
      </c>
    </row>
    <row r="9" spans="1:50" x14ac:dyDescent="0.25">
      <c r="A9" s="57" t="s">
        <v>21</v>
      </c>
      <c r="B9" s="5" t="s">
        <v>28</v>
      </c>
      <c r="C9" s="58">
        <v>0</v>
      </c>
      <c r="E9" s="7"/>
      <c r="F9" s="74" t="s">
        <v>14</v>
      </c>
      <c r="G9" t="s">
        <v>189</v>
      </c>
      <c r="H9" s="5" t="s">
        <v>115</v>
      </c>
      <c r="I9" s="74" t="s">
        <v>93</v>
      </c>
      <c r="J9" t="s">
        <v>41</v>
      </c>
      <c r="K9" s="5" t="s">
        <v>101</v>
      </c>
      <c r="L9" s="74" t="s">
        <v>12</v>
      </c>
      <c r="M9" t="s">
        <v>175</v>
      </c>
      <c r="N9" s="74" t="s">
        <v>15</v>
      </c>
      <c r="O9" t="s">
        <v>176</v>
      </c>
      <c r="P9" s="74" t="s">
        <v>16</v>
      </c>
      <c r="Q9" t="s">
        <v>253</v>
      </c>
      <c r="R9" s="74" t="s">
        <v>17</v>
      </c>
      <c r="S9" s="63" t="s">
        <v>124</v>
      </c>
      <c r="T9" s="74" t="s">
        <v>18</v>
      </c>
      <c r="U9" t="s">
        <v>177</v>
      </c>
      <c r="V9" s="74" t="s">
        <v>215</v>
      </c>
      <c r="W9" t="s">
        <v>263</v>
      </c>
      <c r="X9" s="78" t="s">
        <v>20</v>
      </c>
      <c r="Y9" s="63" t="s">
        <v>33</v>
      </c>
      <c r="Z9" s="74" t="s">
        <v>21</v>
      </c>
      <c r="AA9" s="77" t="s">
        <v>229</v>
      </c>
      <c r="AB9" s="74" t="s">
        <v>22</v>
      </c>
      <c r="AC9" s="63" t="s">
        <v>105</v>
      </c>
      <c r="AD9" s="61" t="s">
        <v>159</v>
      </c>
      <c r="AE9" s="63" t="s">
        <v>182</v>
      </c>
      <c r="AF9" s="74" t="s">
        <v>23</v>
      </c>
      <c r="AG9" s="63" t="s">
        <v>119</v>
      </c>
      <c r="AH9" s="74" t="s">
        <v>24</v>
      </c>
      <c r="AI9" s="63" t="s">
        <v>35</v>
      </c>
      <c r="AJ9" s="74" t="s">
        <v>25</v>
      </c>
      <c r="AK9" s="63" t="s">
        <v>230</v>
      </c>
      <c r="AL9" s="62" t="s">
        <v>162</v>
      </c>
      <c r="AM9" t="s">
        <v>264</v>
      </c>
      <c r="AN9" s="62" t="s">
        <v>216</v>
      </c>
      <c r="AO9" s="79" t="s">
        <v>232</v>
      </c>
      <c r="AP9" s="64" t="s">
        <v>26</v>
      </c>
      <c r="AQ9" s="63" t="s">
        <v>35</v>
      </c>
      <c r="AR9" s="64" t="s">
        <v>27</v>
      </c>
      <c r="AS9" s="63" t="s">
        <v>35</v>
      </c>
      <c r="AT9" s="61" t="s">
        <v>161</v>
      </c>
      <c r="AU9" s="79" t="s">
        <v>188</v>
      </c>
      <c r="AV9" s="74" t="s">
        <v>35</v>
      </c>
      <c r="AW9" s="81" t="s">
        <v>35</v>
      </c>
    </row>
    <row r="10" spans="1:50" x14ac:dyDescent="0.25">
      <c r="A10" s="57" t="s">
        <v>23</v>
      </c>
      <c r="B10" s="5" t="s">
        <v>28</v>
      </c>
      <c r="C10" s="58">
        <v>0</v>
      </c>
      <c r="E10" s="6"/>
      <c r="F10" s="74" t="s">
        <v>14</v>
      </c>
      <c r="G10" t="s">
        <v>241</v>
      </c>
      <c r="H10" s="5" t="s">
        <v>100</v>
      </c>
      <c r="I10" s="74" t="s">
        <v>93</v>
      </c>
      <c r="J10" t="s">
        <v>45</v>
      </c>
      <c r="K10" s="5" t="s">
        <v>101</v>
      </c>
      <c r="L10" s="74" t="s">
        <v>12</v>
      </c>
      <c r="M10" t="s">
        <v>121</v>
      </c>
      <c r="N10" s="74" t="s">
        <v>15</v>
      </c>
      <c r="O10" t="s">
        <v>233</v>
      </c>
      <c r="P10" s="74" t="s">
        <v>16</v>
      </c>
      <c r="Q10" t="s">
        <v>254</v>
      </c>
      <c r="R10" s="74" t="s">
        <v>17</v>
      </c>
      <c r="S10" s="63" t="s">
        <v>131</v>
      </c>
      <c r="T10" s="74" t="s">
        <v>18</v>
      </c>
      <c r="U10" t="s">
        <v>125</v>
      </c>
      <c r="V10" s="74" t="s">
        <v>215</v>
      </c>
      <c r="W10" t="s">
        <v>265</v>
      </c>
      <c r="X10" s="78" t="s">
        <v>20</v>
      </c>
      <c r="Y10" s="63" t="s">
        <v>40</v>
      </c>
      <c r="Z10" s="74" t="s">
        <v>21</v>
      </c>
      <c r="AA10" s="77" t="s">
        <v>234</v>
      </c>
      <c r="AB10" s="74" t="s">
        <v>22</v>
      </c>
      <c r="AC10" s="63" t="s">
        <v>112</v>
      </c>
      <c r="AD10" s="61" t="s">
        <v>159</v>
      </c>
      <c r="AE10" s="77" t="s">
        <v>235</v>
      </c>
      <c r="AF10" s="74" t="s">
        <v>23</v>
      </c>
      <c r="AG10" s="63" t="s">
        <v>127</v>
      </c>
      <c r="AH10" s="74" t="s">
        <v>24</v>
      </c>
      <c r="AI10" s="63" t="s">
        <v>35</v>
      </c>
      <c r="AJ10" s="74" t="s">
        <v>25</v>
      </c>
      <c r="AK10" s="63" t="s">
        <v>236</v>
      </c>
      <c r="AL10" s="62" t="s">
        <v>162</v>
      </c>
      <c r="AM10" t="s">
        <v>171</v>
      </c>
      <c r="AN10" s="62" t="s">
        <v>216</v>
      </c>
      <c r="AO10" s="79" t="s">
        <v>237</v>
      </c>
      <c r="AP10" s="64" t="s">
        <v>26</v>
      </c>
      <c r="AQ10" s="63" t="s">
        <v>35</v>
      </c>
      <c r="AR10" s="64" t="s">
        <v>27</v>
      </c>
      <c r="AS10" s="63" t="s">
        <v>35</v>
      </c>
      <c r="AT10" s="61" t="s">
        <v>161</v>
      </c>
      <c r="AU10" s="79" t="s">
        <v>191</v>
      </c>
      <c r="AV10" s="74" t="s">
        <v>35</v>
      </c>
      <c r="AW10" s="81" t="s">
        <v>35</v>
      </c>
    </row>
    <row r="11" spans="1:50" x14ac:dyDescent="0.25">
      <c r="A11" s="57" t="s">
        <v>20</v>
      </c>
      <c r="B11" s="5" t="s">
        <v>28</v>
      </c>
      <c r="C11" s="58">
        <v>0</v>
      </c>
      <c r="E11" s="7"/>
      <c r="F11" s="74" t="s">
        <v>14</v>
      </c>
      <c r="G11" t="s">
        <v>266</v>
      </c>
      <c r="H11" s="5" t="s">
        <v>115</v>
      </c>
      <c r="I11" s="74" t="s">
        <v>93</v>
      </c>
      <c r="J11" t="s">
        <v>46</v>
      </c>
      <c r="K11" s="5" t="s">
        <v>120</v>
      </c>
      <c r="L11" s="74" t="s">
        <v>12</v>
      </c>
      <c r="M11" t="s">
        <v>128</v>
      </c>
      <c r="N11" s="74" t="s">
        <v>15</v>
      </c>
      <c r="O11" t="s">
        <v>134</v>
      </c>
      <c r="P11" s="74" t="s">
        <v>16</v>
      </c>
      <c r="Q11" t="s">
        <v>123</v>
      </c>
      <c r="R11" s="74" t="s">
        <v>17</v>
      </c>
      <c r="S11" s="63" t="s">
        <v>136</v>
      </c>
      <c r="T11" s="74" t="s">
        <v>18</v>
      </c>
      <c r="U11" s="81" t="s">
        <v>35</v>
      </c>
      <c r="V11" s="74" t="s">
        <v>215</v>
      </c>
      <c r="W11" t="s">
        <v>267</v>
      </c>
      <c r="X11" s="78" t="s">
        <v>20</v>
      </c>
      <c r="Y11" s="63" t="s">
        <v>238</v>
      </c>
      <c r="Z11" s="74" t="s">
        <v>21</v>
      </c>
      <c r="AA11" s="77" t="s">
        <v>239</v>
      </c>
      <c r="AB11" s="74" t="s">
        <v>22</v>
      </c>
      <c r="AC11" s="63" t="s">
        <v>187</v>
      </c>
      <c r="AD11" s="61" t="s">
        <v>159</v>
      </c>
      <c r="AE11" s="78" t="s">
        <v>35</v>
      </c>
      <c r="AF11" s="74" t="s">
        <v>23</v>
      </c>
      <c r="AG11" s="63" t="s">
        <v>132</v>
      </c>
      <c r="AH11" s="74" t="s">
        <v>24</v>
      </c>
      <c r="AI11" s="63" t="s">
        <v>35</v>
      </c>
      <c r="AJ11" s="74" t="s">
        <v>25</v>
      </c>
      <c r="AK11" s="63" t="s">
        <v>240</v>
      </c>
      <c r="AL11" s="62" t="s">
        <v>162</v>
      </c>
      <c r="AM11" t="s">
        <v>268</v>
      </c>
      <c r="AN11" s="62" t="s">
        <v>216</v>
      </c>
      <c r="AO11" s="79" t="s">
        <v>35</v>
      </c>
      <c r="AP11" s="64" t="s">
        <v>26</v>
      </c>
      <c r="AQ11" s="63" t="s">
        <v>35</v>
      </c>
      <c r="AR11" s="64" t="s">
        <v>27</v>
      </c>
      <c r="AS11" s="63" t="s">
        <v>35</v>
      </c>
      <c r="AT11" s="61" t="s">
        <v>161</v>
      </c>
      <c r="AU11" s="79" t="s">
        <v>193</v>
      </c>
      <c r="AV11" s="74" t="s">
        <v>35</v>
      </c>
      <c r="AW11" s="81" t="s">
        <v>35</v>
      </c>
    </row>
    <row r="12" spans="1:50" x14ac:dyDescent="0.25">
      <c r="A12" s="57" t="s">
        <v>24</v>
      </c>
      <c r="B12" s="5" t="s">
        <v>28</v>
      </c>
      <c r="C12" s="58">
        <v>0</v>
      </c>
      <c r="E12" s="6"/>
      <c r="F12" s="74" t="s">
        <v>14</v>
      </c>
      <c r="G12" t="s">
        <v>194</v>
      </c>
      <c r="H12" s="5" t="s">
        <v>115</v>
      </c>
      <c r="I12" s="74" t="s">
        <v>93</v>
      </c>
      <c r="J12" t="s">
        <v>47</v>
      </c>
      <c r="K12" s="5" t="s">
        <v>101</v>
      </c>
      <c r="L12" s="74" t="s">
        <v>12</v>
      </c>
      <c r="M12" t="s">
        <v>133</v>
      </c>
      <c r="N12" s="74" t="s">
        <v>15</v>
      </c>
      <c r="O12" t="s">
        <v>184</v>
      </c>
      <c r="P12" s="74" t="s">
        <v>16</v>
      </c>
      <c r="Q12" t="s">
        <v>130</v>
      </c>
      <c r="R12" s="74" t="s">
        <v>17</v>
      </c>
      <c r="S12" s="63" t="s">
        <v>42</v>
      </c>
      <c r="T12" s="74" t="s">
        <v>18</v>
      </c>
      <c r="U12" s="81" t="s">
        <v>35</v>
      </c>
      <c r="V12" s="74" t="s">
        <v>215</v>
      </c>
      <c r="W12" t="s">
        <v>269</v>
      </c>
      <c r="X12" s="78" t="s">
        <v>20</v>
      </c>
      <c r="Y12" s="63" t="s">
        <v>242</v>
      </c>
      <c r="Z12" s="74" t="s">
        <v>21</v>
      </c>
      <c r="AA12" s="77" t="s">
        <v>243</v>
      </c>
      <c r="AB12" s="74" t="s">
        <v>22</v>
      </c>
      <c r="AC12" s="63" t="s">
        <v>118</v>
      </c>
      <c r="AD12" s="61" t="s">
        <v>159</v>
      </c>
      <c r="AE12" s="78" t="s">
        <v>35</v>
      </c>
      <c r="AF12" s="74" t="s">
        <v>23</v>
      </c>
      <c r="AG12" s="63" t="s">
        <v>43</v>
      </c>
      <c r="AH12" s="74" t="s">
        <v>24</v>
      </c>
      <c r="AI12" s="63" t="s">
        <v>35</v>
      </c>
      <c r="AJ12" s="74" t="s">
        <v>25</v>
      </c>
      <c r="AK12" s="63" t="s">
        <v>190</v>
      </c>
      <c r="AL12" s="62" t="s">
        <v>162</v>
      </c>
      <c r="AM12" t="s">
        <v>270</v>
      </c>
      <c r="AN12" s="62" t="s">
        <v>216</v>
      </c>
      <c r="AO12" s="79" t="s">
        <v>35</v>
      </c>
      <c r="AP12" s="64" t="s">
        <v>26</v>
      </c>
      <c r="AQ12" s="63" t="s">
        <v>35</v>
      </c>
      <c r="AR12" s="64" t="s">
        <v>27</v>
      </c>
      <c r="AS12" s="63" t="s">
        <v>35</v>
      </c>
      <c r="AT12" s="61" t="s">
        <v>161</v>
      </c>
      <c r="AU12" s="79" t="s">
        <v>244</v>
      </c>
      <c r="AV12" s="74" t="s">
        <v>35</v>
      </c>
      <c r="AW12" s="81" t="s">
        <v>35</v>
      </c>
    </row>
    <row r="13" spans="1:50" x14ac:dyDescent="0.25">
      <c r="A13" s="57" t="s">
        <v>15</v>
      </c>
      <c r="B13" s="5" t="s">
        <v>138</v>
      </c>
      <c r="C13" s="58">
        <v>0</v>
      </c>
      <c r="D13" s="65" t="str">
        <f>IF(A1=A14,A2,"")</f>
        <v/>
      </c>
      <c r="E13" s="6"/>
      <c r="F13" s="74" t="s">
        <v>14</v>
      </c>
      <c r="G13" t="s">
        <v>196</v>
      </c>
      <c r="H13" s="5" t="s">
        <v>115</v>
      </c>
      <c r="I13" s="74" t="s">
        <v>93</v>
      </c>
      <c r="J13" t="s">
        <v>48</v>
      </c>
      <c r="K13" s="5" t="s">
        <v>120</v>
      </c>
      <c r="L13" s="74" t="s">
        <v>12</v>
      </c>
      <c r="M13" t="s">
        <v>137</v>
      </c>
      <c r="N13" s="74" t="s">
        <v>15</v>
      </c>
      <c r="O13" t="s">
        <v>140</v>
      </c>
      <c r="P13" s="74" t="s">
        <v>16</v>
      </c>
      <c r="Q13" t="s">
        <v>135</v>
      </c>
      <c r="R13" s="74" t="s">
        <v>17</v>
      </c>
      <c r="S13" s="63" t="s">
        <v>141</v>
      </c>
      <c r="T13" s="74" t="s">
        <v>18</v>
      </c>
      <c r="U13" s="81" t="s">
        <v>35</v>
      </c>
      <c r="V13" s="74" t="s">
        <v>215</v>
      </c>
      <c r="W13" t="s">
        <v>271</v>
      </c>
      <c r="X13" s="78" t="s">
        <v>20</v>
      </c>
      <c r="Y13" s="63" t="s">
        <v>245</v>
      </c>
      <c r="Z13" s="74" t="s">
        <v>21</v>
      </c>
      <c r="AA13" s="77"/>
      <c r="AB13" s="74" t="s">
        <v>22</v>
      </c>
      <c r="AC13" s="63" t="s">
        <v>126</v>
      </c>
      <c r="AD13" s="61" t="s">
        <v>159</v>
      </c>
      <c r="AE13" s="78" t="s">
        <v>35</v>
      </c>
      <c r="AF13" s="74" t="s">
        <v>23</v>
      </c>
      <c r="AG13" s="73" t="s">
        <v>35</v>
      </c>
      <c r="AH13" s="74" t="s">
        <v>24</v>
      </c>
      <c r="AI13" s="63" t="s">
        <v>35</v>
      </c>
      <c r="AJ13" s="74" t="s">
        <v>25</v>
      </c>
      <c r="AK13" s="63" t="s">
        <v>246</v>
      </c>
      <c r="AL13" s="62" t="s">
        <v>162</v>
      </c>
      <c r="AM13" t="s">
        <v>272</v>
      </c>
      <c r="AN13" s="62" t="s">
        <v>216</v>
      </c>
      <c r="AO13" s="79" t="s">
        <v>35</v>
      </c>
      <c r="AP13" s="64" t="s">
        <v>26</v>
      </c>
      <c r="AQ13" s="63" t="s">
        <v>35</v>
      </c>
      <c r="AR13" s="64" t="s">
        <v>27</v>
      </c>
      <c r="AS13" s="63" t="s">
        <v>35</v>
      </c>
      <c r="AT13" s="61" t="s">
        <v>161</v>
      </c>
      <c r="AU13" s="79" t="s">
        <v>197</v>
      </c>
      <c r="AV13" s="74" t="s">
        <v>35</v>
      </c>
      <c r="AW13" s="81" t="s">
        <v>35</v>
      </c>
    </row>
    <row r="14" spans="1:50" x14ac:dyDescent="0.25">
      <c r="A14" s="57" t="s">
        <v>14</v>
      </c>
      <c r="B14" s="5" t="s">
        <v>142</v>
      </c>
      <c r="C14" s="58">
        <v>1</v>
      </c>
      <c r="E14" s="7"/>
      <c r="F14" s="74" t="s">
        <v>14</v>
      </c>
      <c r="G14" t="s">
        <v>44</v>
      </c>
      <c r="H14" s="5" t="s">
        <v>100</v>
      </c>
      <c r="I14" s="74" t="s">
        <v>93</v>
      </c>
      <c r="J14" t="s">
        <v>273</v>
      </c>
      <c r="K14" s="5" t="s">
        <v>101</v>
      </c>
      <c r="L14" s="74" t="s">
        <v>12</v>
      </c>
      <c r="M14" t="s">
        <v>192</v>
      </c>
      <c r="N14" s="74" t="s">
        <v>15</v>
      </c>
      <c r="O14" t="s">
        <v>247</v>
      </c>
      <c r="P14" s="74" t="s">
        <v>16</v>
      </c>
      <c r="Q14" t="s">
        <v>248</v>
      </c>
      <c r="R14" s="74" t="s">
        <v>17</v>
      </c>
      <c r="S14" s="63" t="s">
        <v>145</v>
      </c>
      <c r="T14" s="74" t="s">
        <v>18</v>
      </c>
      <c r="U14" s="81" t="s">
        <v>35</v>
      </c>
      <c r="V14" s="74" t="s">
        <v>215</v>
      </c>
      <c r="W14" t="s">
        <v>274</v>
      </c>
      <c r="X14" s="78" t="s">
        <v>20</v>
      </c>
      <c r="Y14" s="78" t="s">
        <v>35</v>
      </c>
      <c r="Z14" s="74" t="s">
        <v>21</v>
      </c>
      <c r="AA14" s="81" t="s">
        <v>35</v>
      </c>
      <c r="AB14" s="74" t="s">
        <v>22</v>
      </c>
      <c r="AC14" s="78" t="s">
        <v>35</v>
      </c>
      <c r="AD14" s="61" t="s">
        <v>159</v>
      </c>
      <c r="AE14" s="78" t="s">
        <v>35</v>
      </c>
      <c r="AF14" s="74" t="s">
        <v>23</v>
      </c>
      <c r="AG14" s="73" t="s">
        <v>35</v>
      </c>
      <c r="AH14" s="74" t="s">
        <v>24</v>
      </c>
      <c r="AI14" s="63" t="s">
        <v>35</v>
      </c>
      <c r="AJ14" s="74" t="s">
        <v>25</v>
      </c>
      <c r="AK14" s="63" t="s">
        <v>249</v>
      </c>
      <c r="AL14" s="62" t="s">
        <v>162</v>
      </c>
      <c r="AM14" t="s">
        <v>181</v>
      </c>
      <c r="AN14" s="62" t="s">
        <v>216</v>
      </c>
      <c r="AO14" s="79" t="s">
        <v>35</v>
      </c>
      <c r="AP14" s="64" t="s">
        <v>26</v>
      </c>
      <c r="AQ14" s="63" t="s">
        <v>35</v>
      </c>
      <c r="AR14" s="64" t="s">
        <v>27</v>
      </c>
      <c r="AS14" s="63" t="s">
        <v>35</v>
      </c>
      <c r="AT14" s="61" t="s">
        <v>161</v>
      </c>
      <c r="AU14" s="79" t="s">
        <v>195</v>
      </c>
      <c r="AV14" s="74" t="s">
        <v>35</v>
      </c>
      <c r="AW14" s="81" t="s">
        <v>35</v>
      </c>
    </row>
    <row r="15" spans="1:50" x14ac:dyDescent="0.25">
      <c r="A15" s="57" t="s">
        <v>22</v>
      </c>
      <c r="B15" s="5" t="s">
        <v>28</v>
      </c>
      <c r="C15" s="58">
        <v>0</v>
      </c>
      <c r="E15" s="59"/>
      <c r="F15" s="74" t="s">
        <v>14</v>
      </c>
      <c r="G15" t="s">
        <v>199</v>
      </c>
      <c r="H15" s="5" t="s">
        <v>100</v>
      </c>
      <c r="I15" s="74" t="s">
        <v>93</v>
      </c>
      <c r="J15" t="s">
        <v>150</v>
      </c>
      <c r="K15" s="5" t="s">
        <v>101</v>
      </c>
      <c r="L15" s="74" t="s">
        <v>12</v>
      </c>
      <c r="M15" t="s">
        <v>139</v>
      </c>
      <c r="N15" s="74" t="s">
        <v>15</v>
      </c>
      <c r="O15" t="s">
        <v>144</v>
      </c>
      <c r="P15" s="74" t="s">
        <v>16</v>
      </c>
      <c r="Q15" s="81" t="s">
        <v>35</v>
      </c>
      <c r="R15" s="74" t="s">
        <v>17</v>
      </c>
      <c r="S15" s="63" t="s">
        <v>148</v>
      </c>
      <c r="T15" s="74" t="s">
        <v>18</v>
      </c>
      <c r="U15" s="81" t="s">
        <v>35</v>
      </c>
      <c r="V15" s="74" t="s">
        <v>215</v>
      </c>
      <c r="W15" t="s">
        <v>275</v>
      </c>
      <c r="X15" s="78" t="s">
        <v>20</v>
      </c>
      <c r="Y15" s="78" t="s">
        <v>35</v>
      </c>
      <c r="Z15" s="74" t="s">
        <v>21</v>
      </c>
      <c r="AA15" s="81" t="s">
        <v>35</v>
      </c>
      <c r="AB15" s="74" t="s">
        <v>22</v>
      </c>
      <c r="AC15" s="78" t="s">
        <v>35</v>
      </c>
      <c r="AD15" s="61" t="s">
        <v>159</v>
      </c>
      <c r="AE15" s="78" t="s">
        <v>35</v>
      </c>
      <c r="AF15" s="74" t="s">
        <v>23</v>
      </c>
      <c r="AG15" s="73" t="s">
        <v>35</v>
      </c>
      <c r="AH15" s="74" t="s">
        <v>24</v>
      </c>
      <c r="AI15" s="63" t="s">
        <v>35</v>
      </c>
      <c r="AJ15" s="74" t="s">
        <v>25</v>
      </c>
      <c r="AK15" s="78" t="s">
        <v>35</v>
      </c>
      <c r="AL15" s="62" t="s">
        <v>162</v>
      </c>
      <c r="AM15" t="s">
        <v>276</v>
      </c>
      <c r="AN15" s="62" t="s">
        <v>216</v>
      </c>
      <c r="AO15" s="79" t="s">
        <v>35</v>
      </c>
      <c r="AP15" s="64" t="s">
        <v>26</v>
      </c>
      <c r="AQ15" s="63" t="s">
        <v>35</v>
      </c>
      <c r="AR15" s="64" t="s">
        <v>27</v>
      </c>
      <c r="AS15" s="63" t="s">
        <v>35</v>
      </c>
      <c r="AT15" s="61" t="s">
        <v>161</v>
      </c>
      <c r="AU15" s="63" t="s">
        <v>35</v>
      </c>
      <c r="AV15" s="74" t="s">
        <v>35</v>
      </c>
      <c r="AW15" s="81" t="s">
        <v>35</v>
      </c>
    </row>
    <row r="16" spans="1:50" x14ac:dyDescent="0.25">
      <c r="A16" s="57" t="s">
        <v>16</v>
      </c>
      <c r="B16" s="5" t="s">
        <v>55</v>
      </c>
      <c r="C16" s="58">
        <v>0</v>
      </c>
      <c r="E16" s="8"/>
      <c r="F16" s="74" t="s">
        <v>14</v>
      </c>
      <c r="G16" t="s">
        <v>201</v>
      </c>
      <c r="H16" s="5" t="s">
        <v>115</v>
      </c>
      <c r="I16" s="74" t="s">
        <v>93</v>
      </c>
      <c r="J16" t="s">
        <v>54</v>
      </c>
      <c r="K16" s="5" t="s">
        <v>101</v>
      </c>
      <c r="L16" s="74" t="s">
        <v>12</v>
      </c>
      <c r="M16" t="s">
        <v>143</v>
      </c>
      <c r="N16" s="74" t="s">
        <v>15</v>
      </c>
      <c r="O16" t="s">
        <v>147</v>
      </c>
      <c r="P16" s="74" t="s">
        <v>16</v>
      </c>
      <c r="Q16" s="81" t="s">
        <v>35</v>
      </c>
      <c r="R16" s="74" t="s">
        <v>17</v>
      </c>
      <c r="S16" s="63" t="s">
        <v>49</v>
      </c>
      <c r="T16" s="74" t="s">
        <v>18</v>
      </c>
      <c r="U16" s="81" t="s">
        <v>35</v>
      </c>
      <c r="V16" s="74" t="s">
        <v>215</v>
      </c>
      <c r="W16" t="s">
        <v>277</v>
      </c>
      <c r="X16" s="78" t="s">
        <v>20</v>
      </c>
      <c r="Y16" s="78" t="s">
        <v>35</v>
      </c>
      <c r="Z16" s="74" t="s">
        <v>21</v>
      </c>
      <c r="AA16" s="81" t="s">
        <v>35</v>
      </c>
      <c r="AB16" s="74" t="s">
        <v>22</v>
      </c>
      <c r="AC16" s="78" t="s">
        <v>35</v>
      </c>
      <c r="AD16" s="61" t="s">
        <v>159</v>
      </c>
      <c r="AE16" s="78" t="s">
        <v>35</v>
      </c>
      <c r="AF16" s="74" t="s">
        <v>23</v>
      </c>
      <c r="AG16" s="73" t="s">
        <v>35</v>
      </c>
      <c r="AH16" s="74" t="s">
        <v>24</v>
      </c>
      <c r="AI16" s="63" t="s">
        <v>35</v>
      </c>
      <c r="AJ16" s="74" t="s">
        <v>25</v>
      </c>
      <c r="AK16" s="78" t="s">
        <v>35</v>
      </c>
      <c r="AL16" s="62" t="s">
        <v>162</v>
      </c>
      <c r="AM16" t="s">
        <v>185</v>
      </c>
      <c r="AN16" s="62" t="s">
        <v>216</v>
      </c>
      <c r="AO16" s="79" t="s">
        <v>35</v>
      </c>
      <c r="AP16" s="64" t="s">
        <v>26</v>
      </c>
      <c r="AQ16" s="63" t="s">
        <v>35</v>
      </c>
      <c r="AR16" s="64" t="s">
        <v>27</v>
      </c>
      <c r="AS16" s="63" t="s">
        <v>35</v>
      </c>
      <c r="AT16" s="61" t="s">
        <v>161</v>
      </c>
      <c r="AU16" s="63" t="s">
        <v>35</v>
      </c>
      <c r="AV16" s="74" t="s">
        <v>35</v>
      </c>
      <c r="AW16" s="81" t="s">
        <v>35</v>
      </c>
    </row>
    <row r="17" spans="1:49" x14ac:dyDescent="0.25">
      <c r="A17" s="57" t="s">
        <v>25</v>
      </c>
      <c r="B17" s="5" t="s">
        <v>28</v>
      </c>
      <c r="C17" s="58">
        <v>0</v>
      </c>
      <c r="E17" s="7"/>
      <c r="F17" s="74" t="s">
        <v>14</v>
      </c>
      <c r="G17" t="s">
        <v>278</v>
      </c>
      <c r="H17" s="5" t="s">
        <v>100</v>
      </c>
      <c r="I17" s="74" t="s">
        <v>93</v>
      </c>
      <c r="J17" t="s">
        <v>51</v>
      </c>
      <c r="K17" s="5" t="s">
        <v>101</v>
      </c>
      <c r="L17" s="74" t="s">
        <v>12</v>
      </c>
      <c r="M17" t="s">
        <v>146</v>
      </c>
      <c r="N17" s="74" t="s">
        <v>15</v>
      </c>
      <c r="O17" t="s">
        <v>198</v>
      </c>
      <c r="P17" s="74" t="s">
        <v>16</v>
      </c>
      <c r="Q17" s="81" t="s">
        <v>35</v>
      </c>
      <c r="R17" s="74" t="s">
        <v>17</v>
      </c>
      <c r="S17" s="81" t="s">
        <v>35</v>
      </c>
      <c r="T17" s="74" t="s">
        <v>18</v>
      </c>
      <c r="U17" s="81" t="s">
        <v>35</v>
      </c>
      <c r="V17" s="74" t="s">
        <v>215</v>
      </c>
      <c r="W17" t="s">
        <v>279</v>
      </c>
      <c r="X17" s="78" t="s">
        <v>20</v>
      </c>
      <c r="Y17" s="78" t="s">
        <v>35</v>
      </c>
      <c r="Z17" s="74" t="s">
        <v>21</v>
      </c>
      <c r="AA17" s="81" t="s">
        <v>35</v>
      </c>
      <c r="AB17" s="74" t="s">
        <v>22</v>
      </c>
      <c r="AC17" s="78" t="s">
        <v>35</v>
      </c>
      <c r="AD17" s="61" t="s">
        <v>159</v>
      </c>
      <c r="AE17" s="78" t="s">
        <v>35</v>
      </c>
      <c r="AF17" s="74" t="s">
        <v>23</v>
      </c>
      <c r="AG17" s="73" t="s">
        <v>35</v>
      </c>
      <c r="AH17" s="74" t="s">
        <v>24</v>
      </c>
      <c r="AI17" s="63" t="s">
        <v>35</v>
      </c>
      <c r="AJ17" s="74" t="s">
        <v>25</v>
      </c>
      <c r="AK17" s="78" t="s">
        <v>35</v>
      </c>
      <c r="AL17" s="62" t="s">
        <v>162</v>
      </c>
      <c r="AM17" t="s">
        <v>113</v>
      </c>
      <c r="AN17" s="62" t="s">
        <v>216</v>
      </c>
      <c r="AO17" s="79" t="s">
        <v>35</v>
      </c>
      <c r="AP17" s="64" t="s">
        <v>26</v>
      </c>
      <c r="AQ17" s="63" t="s">
        <v>35</v>
      </c>
      <c r="AR17" s="64" t="s">
        <v>27</v>
      </c>
      <c r="AS17" s="63" t="s">
        <v>35</v>
      </c>
      <c r="AT17" s="61" t="s">
        <v>161</v>
      </c>
      <c r="AU17" s="63" t="s">
        <v>35</v>
      </c>
      <c r="AV17" s="74" t="s">
        <v>35</v>
      </c>
      <c r="AW17" s="81" t="s">
        <v>35</v>
      </c>
    </row>
    <row r="18" spans="1:49" x14ac:dyDescent="0.25">
      <c r="A18" s="57" t="s">
        <v>52</v>
      </c>
      <c r="B18" s="5" t="s">
        <v>28</v>
      </c>
      <c r="C18" s="58">
        <v>0</v>
      </c>
      <c r="E18" s="6"/>
      <c r="F18" s="74" t="s">
        <v>14</v>
      </c>
      <c r="G18" t="s">
        <v>50</v>
      </c>
      <c r="H18" s="5" t="s">
        <v>115</v>
      </c>
      <c r="I18" s="74" t="s">
        <v>93</v>
      </c>
      <c r="J18" t="s">
        <v>53</v>
      </c>
      <c r="K18" s="5" t="s">
        <v>101</v>
      </c>
      <c r="L18" s="74" t="s">
        <v>12</v>
      </c>
      <c r="M18" t="s">
        <v>200</v>
      </c>
      <c r="N18" s="74" t="s">
        <v>15</v>
      </c>
      <c r="O18" t="s">
        <v>152</v>
      </c>
      <c r="P18" s="74" t="s">
        <v>16</v>
      </c>
      <c r="Q18" s="81" t="s">
        <v>35</v>
      </c>
      <c r="R18" s="74" t="s">
        <v>17</v>
      </c>
      <c r="S18" s="81" t="s">
        <v>35</v>
      </c>
      <c r="T18" s="74" t="s">
        <v>18</v>
      </c>
      <c r="U18" s="81" t="s">
        <v>35</v>
      </c>
      <c r="V18" s="74" t="s">
        <v>215</v>
      </c>
      <c r="W18" t="s">
        <v>280</v>
      </c>
      <c r="X18" s="78" t="s">
        <v>20</v>
      </c>
      <c r="Y18" s="78" t="s">
        <v>35</v>
      </c>
      <c r="Z18" s="74" t="s">
        <v>21</v>
      </c>
      <c r="AA18" s="81" t="s">
        <v>35</v>
      </c>
      <c r="AB18" s="74" t="s">
        <v>22</v>
      </c>
      <c r="AC18" s="78" t="s">
        <v>35</v>
      </c>
      <c r="AD18" s="61" t="s">
        <v>159</v>
      </c>
      <c r="AE18" s="78" t="s">
        <v>35</v>
      </c>
      <c r="AF18" s="74" t="s">
        <v>23</v>
      </c>
      <c r="AG18" s="73" t="s">
        <v>35</v>
      </c>
      <c r="AH18" s="74" t="s">
        <v>24</v>
      </c>
      <c r="AI18" s="63" t="s">
        <v>35</v>
      </c>
      <c r="AJ18" s="74" t="s">
        <v>25</v>
      </c>
      <c r="AK18" s="78" t="s">
        <v>35</v>
      </c>
      <c r="AL18" s="62" t="s">
        <v>162</v>
      </c>
      <c r="AM18" t="s">
        <v>281</v>
      </c>
      <c r="AN18" s="62" t="s">
        <v>216</v>
      </c>
      <c r="AO18" s="79" t="s">
        <v>35</v>
      </c>
      <c r="AP18" s="64" t="s">
        <v>26</v>
      </c>
      <c r="AQ18" s="63" t="s">
        <v>35</v>
      </c>
      <c r="AR18" s="64" t="s">
        <v>27</v>
      </c>
      <c r="AS18" s="63" t="s">
        <v>35</v>
      </c>
      <c r="AT18" s="61" t="s">
        <v>161</v>
      </c>
      <c r="AU18" s="63" t="s">
        <v>35</v>
      </c>
      <c r="AV18" s="74" t="s">
        <v>35</v>
      </c>
      <c r="AW18" s="81" t="s">
        <v>35</v>
      </c>
    </row>
    <row r="19" spans="1:49" x14ac:dyDescent="0.25">
      <c r="A19" s="57" t="s">
        <v>26</v>
      </c>
      <c r="B19" s="5" t="s">
        <v>28</v>
      </c>
      <c r="C19" s="58">
        <v>0</v>
      </c>
      <c r="F19" s="74" t="s">
        <v>14</v>
      </c>
      <c r="G19" t="s">
        <v>206</v>
      </c>
      <c r="H19" s="5" t="s">
        <v>100</v>
      </c>
      <c r="I19" s="74" t="s">
        <v>93</v>
      </c>
      <c r="J19" t="s">
        <v>90</v>
      </c>
      <c r="K19" s="5" t="s">
        <v>101</v>
      </c>
      <c r="L19" s="74" t="s">
        <v>12</v>
      </c>
      <c r="M19" t="s">
        <v>56</v>
      </c>
      <c r="N19" s="74" t="s">
        <v>15</v>
      </c>
      <c r="O19" t="s">
        <v>154</v>
      </c>
      <c r="P19" s="74" t="s">
        <v>16</v>
      </c>
      <c r="Q19" s="81" t="s">
        <v>35</v>
      </c>
      <c r="R19" s="74" t="s">
        <v>17</v>
      </c>
      <c r="S19" s="81" t="s">
        <v>35</v>
      </c>
      <c r="T19" s="74" t="s">
        <v>18</v>
      </c>
      <c r="U19" s="81" t="s">
        <v>35</v>
      </c>
      <c r="V19" s="74" t="s">
        <v>215</v>
      </c>
      <c r="W19" t="s">
        <v>282</v>
      </c>
      <c r="X19" s="78" t="s">
        <v>20</v>
      </c>
      <c r="Y19" s="78" t="s">
        <v>35</v>
      </c>
      <c r="Z19" s="74" t="s">
        <v>21</v>
      </c>
      <c r="AA19" s="81" t="s">
        <v>35</v>
      </c>
      <c r="AB19" s="74" t="s">
        <v>22</v>
      </c>
      <c r="AC19" s="78" t="s">
        <v>35</v>
      </c>
      <c r="AD19" s="61" t="s">
        <v>159</v>
      </c>
      <c r="AE19" s="78" t="s">
        <v>35</v>
      </c>
      <c r="AF19" s="74" t="s">
        <v>23</v>
      </c>
      <c r="AG19" s="73" t="s">
        <v>35</v>
      </c>
      <c r="AH19" s="74" t="s">
        <v>24</v>
      </c>
      <c r="AI19" s="63" t="s">
        <v>35</v>
      </c>
      <c r="AJ19" s="74" t="s">
        <v>25</v>
      </c>
      <c r="AK19" s="78" t="s">
        <v>35</v>
      </c>
      <c r="AL19" s="62" t="s">
        <v>162</v>
      </c>
      <c r="AM19" t="s">
        <v>283</v>
      </c>
      <c r="AN19" s="62" t="s">
        <v>216</v>
      </c>
      <c r="AO19" s="79" t="s">
        <v>35</v>
      </c>
      <c r="AP19" s="64" t="s">
        <v>26</v>
      </c>
      <c r="AQ19" s="63" t="s">
        <v>35</v>
      </c>
      <c r="AR19" s="64" t="s">
        <v>27</v>
      </c>
      <c r="AS19" s="63" t="s">
        <v>35</v>
      </c>
      <c r="AT19" s="61" t="s">
        <v>161</v>
      </c>
      <c r="AU19" s="63" t="s">
        <v>35</v>
      </c>
      <c r="AV19" s="74" t="s">
        <v>35</v>
      </c>
      <c r="AW19" s="81" t="s">
        <v>35</v>
      </c>
    </row>
    <row r="20" spans="1:49" x14ac:dyDescent="0.25">
      <c r="A20" s="57" t="s">
        <v>27</v>
      </c>
      <c r="B20" s="5" t="s">
        <v>28</v>
      </c>
      <c r="C20" s="58">
        <v>0</v>
      </c>
      <c r="F20" s="74" t="s">
        <v>14</v>
      </c>
      <c r="G20" t="s">
        <v>207</v>
      </c>
      <c r="H20" s="5" t="s">
        <v>100</v>
      </c>
      <c r="I20" s="74" t="s">
        <v>93</v>
      </c>
      <c r="J20" t="s">
        <v>57</v>
      </c>
      <c r="K20" s="5" t="s">
        <v>120</v>
      </c>
      <c r="L20" s="74" t="s">
        <v>12</v>
      </c>
      <c r="M20" t="s">
        <v>58</v>
      </c>
      <c r="N20" s="74" t="s">
        <v>15</v>
      </c>
      <c r="O20" t="s">
        <v>155</v>
      </c>
      <c r="P20" s="74" t="s">
        <v>16</v>
      </c>
      <c r="Q20" s="81" t="s">
        <v>35</v>
      </c>
      <c r="R20" s="74" t="s">
        <v>17</v>
      </c>
      <c r="S20" s="81" t="s">
        <v>35</v>
      </c>
      <c r="T20" s="74" t="s">
        <v>18</v>
      </c>
      <c r="U20" s="81" t="s">
        <v>35</v>
      </c>
      <c r="V20" s="74" t="s">
        <v>215</v>
      </c>
      <c r="W20" t="s">
        <v>284</v>
      </c>
      <c r="X20" s="78" t="s">
        <v>20</v>
      </c>
      <c r="Y20" s="78" t="s">
        <v>35</v>
      </c>
      <c r="Z20" s="74" t="s">
        <v>21</v>
      </c>
      <c r="AA20" s="81" t="s">
        <v>35</v>
      </c>
      <c r="AB20" s="74" t="s">
        <v>22</v>
      </c>
      <c r="AC20" s="78" t="s">
        <v>35</v>
      </c>
      <c r="AD20" s="61" t="s">
        <v>159</v>
      </c>
      <c r="AE20" s="78" t="s">
        <v>35</v>
      </c>
      <c r="AF20" s="74" t="s">
        <v>23</v>
      </c>
      <c r="AG20" s="73" t="s">
        <v>35</v>
      </c>
      <c r="AH20" s="74" t="s">
        <v>24</v>
      </c>
      <c r="AI20" s="63" t="s">
        <v>35</v>
      </c>
      <c r="AJ20" s="74" t="s">
        <v>25</v>
      </c>
      <c r="AK20" s="78" t="s">
        <v>35</v>
      </c>
      <c r="AL20" s="62" t="s">
        <v>162</v>
      </c>
      <c r="AM20" t="s">
        <v>285</v>
      </c>
      <c r="AN20" s="62" t="s">
        <v>216</v>
      </c>
      <c r="AO20" s="79" t="s">
        <v>35</v>
      </c>
      <c r="AP20" s="64" t="s">
        <v>26</v>
      </c>
      <c r="AQ20" s="63" t="s">
        <v>35</v>
      </c>
      <c r="AR20" s="64" t="s">
        <v>27</v>
      </c>
      <c r="AS20" s="63" t="s">
        <v>35</v>
      </c>
      <c r="AT20" s="61" t="s">
        <v>161</v>
      </c>
      <c r="AU20" s="63" t="s">
        <v>35</v>
      </c>
      <c r="AV20" s="74" t="s">
        <v>35</v>
      </c>
      <c r="AW20" s="81" t="s">
        <v>35</v>
      </c>
    </row>
    <row r="21" spans="1:49" x14ac:dyDescent="0.25">
      <c r="A21" s="57" t="s">
        <v>93</v>
      </c>
      <c r="B21" s="5" t="s">
        <v>157</v>
      </c>
      <c r="C21" s="58">
        <v>2</v>
      </c>
      <c r="F21" s="74" t="s">
        <v>14</v>
      </c>
      <c r="G21" t="s">
        <v>208</v>
      </c>
      <c r="H21" s="5" t="s">
        <v>115</v>
      </c>
      <c r="I21" s="74" t="s">
        <v>93</v>
      </c>
      <c r="J21" t="s">
        <v>60</v>
      </c>
      <c r="K21" s="5" t="s">
        <v>120</v>
      </c>
      <c r="L21" s="74" t="s">
        <v>12</v>
      </c>
      <c r="M21" t="s">
        <v>149</v>
      </c>
      <c r="N21" s="74" t="s">
        <v>15</v>
      </c>
      <c r="O21" t="s">
        <v>202</v>
      </c>
      <c r="P21" s="74" t="s">
        <v>16</v>
      </c>
      <c r="Q21" s="81" t="s">
        <v>35</v>
      </c>
      <c r="R21" s="74" t="s">
        <v>17</v>
      </c>
      <c r="S21" s="81" t="s">
        <v>35</v>
      </c>
      <c r="T21" s="74" t="s">
        <v>18</v>
      </c>
      <c r="U21" s="81" t="s">
        <v>35</v>
      </c>
      <c r="V21" s="74" t="s">
        <v>215</v>
      </c>
      <c r="W21" s="81" t="s">
        <v>35</v>
      </c>
      <c r="X21" s="78" t="s">
        <v>20</v>
      </c>
      <c r="Y21" s="78" t="s">
        <v>35</v>
      </c>
      <c r="Z21" s="74" t="s">
        <v>21</v>
      </c>
      <c r="AA21" s="81" t="s">
        <v>35</v>
      </c>
      <c r="AB21" s="74" t="s">
        <v>22</v>
      </c>
      <c r="AC21" s="78" t="s">
        <v>35</v>
      </c>
      <c r="AD21" s="61" t="s">
        <v>159</v>
      </c>
      <c r="AE21" s="78" t="s">
        <v>35</v>
      </c>
      <c r="AF21" s="74" t="s">
        <v>23</v>
      </c>
      <c r="AG21" s="73" t="s">
        <v>35</v>
      </c>
      <c r="AH21" s="74" t="s">
        <v>24</v>
      </c>
      <c r="AI21" s="63" t="s">
        <v>35</v>
      </c>
      <c r="AJ21" s="74" t="s">
        <v>25</v>
      </c>
      <c r="AK21" s="78" t="s">
        <v>35</v>
      </c>
      <c r="AL21" s="62" t="s">
        <v>162</v>
      </c>
      <c r="AM21" t="s">
        <v>286</v>
      </c>
      <c r="AN21" s="62" t="s">
        <v>216</v>
      </c>
      <c r="AO21" s="79" t="s">
        <v>35</v>
      </c>
      <c r="AP21" s="64" t="s">
        <v>26</v>
      </c>
      <c r="AQ21" s="63" t="s">
        <v>35</v>
      </c>
      <c r="AR21" s="64" t="s">
        <v>27</v>
      </c>
      <c r="AS21" s="63" t="s">
        <v>35</v>
      </c>
      <c r="AT21" s="61" t="s">
        <v>161</v>
      </c>
      <c r="AU21" s="63" t="s">
        <v>35</v>
      </c>
      <c r="AV21" s="74" t="s">
        <v>35</v>
      </c>
      <c r="AW21" s="81" t="s">
        <v>35</v>
      </c>
    </row>
    <row r="22" spans="1:49" x14ac:dyDescent="0.25">
      <c r="A22" s="57" t="s">
        <v>17</v>
      </c>
      <c r="B22" s="5" t="s">
        <v>13</v>
      </c>
      <c r="C22" s="58">
        <v>0</v>
      </c>
      <c r="D22" s="50" t="str">
        <f>IF(A1=A21,A2,"")</f>
        <v/>
      </c>
      <c r="F22" s="74" t="s">
        <v>14</v>
      </c>
      <c r="G22" t="s">
        <v>89</v>
      </c>
      <c r="H22" s="5" t="s">
        <v>115</v>
      </c>
      <c r="I22" s="74" t="s">
        <v>93</v>
      </c>
      <c r="J22" t="s">
        <v>62</v>
      </c>
      <c r="K22" s="5" t="s">
        <v>120</v>
      </c>
      <c r="L22" s="74" t="s">
        <v>12</v>
      </c>
      <c r="M22" t="s">
        <v>151</v>
      </c>
      <c r="N22" s="74" t="s">
        <v>15</v>
      </c>
      <c r="O22" t="s">
        <v>203</v>
      </c>
      <c r="P22" s="74" t="s">
        <v>16</v>
      </c>
      <c r="Q22" s="81" t="s">
        <v>35</v>
      </c>
      <c r="R22" s="74" t="s">
        <v>17</v>
      </c>
      <c r="S22" s="81" t="s">
        <v>35</v>
      </c>
      <c r="T22" s="74" t="s">
        <v>18</v>
      </c>
      <c r="U22" s="81" t="s">
        <v>35</v>
      </c>
      <c r="V22" s="74" t="s">
        <v>215</v>
      </c>
      <c r="W22" s="81" t="s">
        <v>35</v>
      </c>
      <c r="X22" s="78" t="s">
        <v>20</v>
      </c>
      <c r="Y22" s="78" t="s">
        <v>35</v>
      </c>
      <c r="Z22" s="74" t="s">
        <v>21</v>
      </c>
      <c r="AA22" s="81" t="s">
        <v>35</v>
      </c>
      <c r="AB22" s="74" t="s">
        <v>22</v>
      </c>
      <c r="AC22" s="78" t="s">
        <v>35</v>
      </c>
      <c r="AD22" s="61" t="s">
        <v>159</v>
      </c>
      <c r="AE22" s="78" t="s">
        <v>35</v>
      </c>
      <c r="AF22" s="74" t="s">
        <v>23</v>
      </c>
      <c r="AG22" s="73" t="s">
        <v>35</v>
      </c>
      <c r="AH22" s="74" t="s">
        <v>24</v>
      </c>
      <c r="AI22" s="63" t="s">
        <v>35</v>
      </c>
      <c r="AJ22" s="74" t="s">
        <v>25</v>
      </c>
      <c r="AK22" s="78" t="s">
        <v>35</v>
      </c>
      <c r="AL22" s="62" t="s">
        <v>162</v>
      </c>
      <c r="AM22" t="s">
        <v>287</v>
      </c>
      <c r="AN22" s="62" t="s">
        <v>216</v>
      </c>
      <c r="AO22" s="79" t="s">
        <v>35</v>
      </c>
      <c r="AP22" s="64" t="s">
        <v>26</v>
      </c>
      <c r="AQ22" s="63" t="s">
        <v>35</v>
      </c>
      <c r="AR22" s="64" t="s">
        <v>27</v>
      </c>
      <c r="AS22" s="63" t="s">
        <v>35</v>
      </c>
      <c r="AT22" s="61" t="s">
        <v>161</v>
      </c>
      <c r="AU22" s="63" t="s">
        <v>35</v>
      </c>
      <c r="AV22" s="74" t="s">
        <v>35</v>
      </c>
      <c r="AW22" s="81" t="s">
        <v>35</v>
      </c>
    </row>
    <row r="23" spans="1:49" x14ac:dyDescent="0.25">
      <c r="A23" s="57" t="s">
        <v>216</v>
      </c>
      <c r="B23" s="5" t="s">
        <v>97</v>
      </c>
      <c r="C23" s="58">
        <v>0</v>
      </c>
      <c r="D23" s="66"/>
      <c r="F23" s="74" t="s">
        <v>14</v>
      </c>
      <c r="G23" t="s">
        <v>209</v>
      </c>
      <c r="H23" s="5" t="s">
        <v>115</v>
      </c>
      <c r="I23" s="74" t="s">
        <v>93</v>
      </c>
      <c r="J23" t="s">
        <v>63</v>
      </c>
      <c r="K23" s="5" t="s">
        <v>101</v>
      </c>
      <c r="L23" s="74" t="s">
        <v>12</v>
      </c>
      <c r="M23" t="s">
        <v>153</v>
      </c>
      <c r="N23" s="74" t="s">
        <v>15</v>
      </c>
      <c r="O23" t="s">
        <v>108</v>
      </c>
      <c r="P23" s="74" t="s">
        <v>16</v>
      </c>
      <c r="Q23" s="81" t="s">
        <v>35</v>
      </c>
      <c r="R23" s="74" t="s">
        <v>17</v>
      </c>
      <c r="S23" s="81" t="s">
        <v>35</v>
      </c>
      <c r="T23" s="74" t="s">
        <v>18</v>
      </c>
      <c r="U23" s="81" t="s">
        <v>35</v>
      </c>
      <c r="V23" s="74" t="s">
        <v>215</v>
      </c>
      <c r="W23" s="81" t="s">
        <v>35</v>
      </c>
      <c r="X23" s="78" t="s">
        <v>20</v>
      </c>
      <c r="Y23" s="78" t="s">
        <v>35</v>
      </c>
      <c r="Z23" s="74" t="s">
        <v>21</v>
      </c>
      <c r="AA23" s="81" t="s">
        <v>35</v>
      </c>
      <c r="AB23" s="74" t="s">
        <v>22</v>
      </c>
      <c r="AC23" s="78" t="s">
        <v>35</v>
      </c>
      <c r="AD23" s="61" t="s">
        <v>159</v>
      </c>
      <c r="AE23" s="78" t="s">
        <v>35</v>
      </c>
      <c r="AF23" s="74" t="s">
        <v>23</v>
      </c>
      <c r="AG23" s="73" t="s">
        <v>35</v>
      </c>
      <c r="AH23" s="74" t="s">
        <v>24</v>
      </c>
      <c r="AI23" s="63" t="s">
        <v>35</v>
      </c>
      <c r="AJ23" s="74" t="s">
        <v>25</v>
      </c>
      <c r="AK23" s="78" t="s">
        <v>35</v>
      </c>
      <c r="AL23" s="62" t="s">
        <v>162</v>
      </c>
      <c r="AM23" t="s">
        <v>231</v>
      </c>
      <c r="AN23" s="62" t="s">
        <v>216</v>
      </c>
      <c r="AO23" s="79" t="s">
        <v>35</v>
      </c>
      <c r="AP23" s="64" t="s">
        <v>26</v>
      </c>
      <c r="AQ23" s="63" t="s">
        <v>35</v>
      </c>
      <c r="AR23" s="64" t="s">
        <v>27</v>
      </c>
      <c r="AS23" s="63" t="s">
        <v>35</v>
      </c>
      <c r="AT23" s="61" t="s">
        <v>161</v>
      </c>
      <c r="AU23" s="63" t="s">
        <v>35</v>
      </c>
      <c r="AV23" s="74" t="s">
        <v>35</v>
      </c>
      <c r="AW23" s="81" t="s">
        <v>35</v>
      </c>
    </row>
    <row r="24" spans="1:49" x14ac:dyDescent="0.25">
      <c r="A24" s="57" t="s">
        <v>161</v>
      </c>
      <c r="B24" s="5" t="s">
        <v>28</v>
      </c>
      <c r="C24" s="58">
        <v>0</v>
      </c>
      <c r="D24" s="66"/>
      <c r="F24" s="74" t="s">
        <v>14</v>
      </c>
      <c r="G24" t="s">
        <v>59</v>
      </c>
      <c r="H24" s="5" t="s">
        <v>100</v>
      </c>
      <c r="I24" s="74" t="s">
        <v>93</v>
      </c>
      <c r="J24" t="s">
        <v>64</v>
      </c>
      <c r="K24" s="5" t="s">
        <v>120</v>
      </c>
      <c r="L24" s="74" t="s">
        <v>12</v>
      </c>
      <c r="M24" s="81" t="s">
        <v>35</v>
      </c>
      <c r="N24" s="74" t="s">
        <v>15</v>
      </c>
      <c r="O24" t="s">
        <v>204</v>
      </c>
      <c r="P24" s="74" t="s">
        <v>16</v>
      </c>
      <c r="Q24" s="81" t="s">
        <v>35</v>
      </c>
      <c r="R24" s="74" t="s">
        <v>17</v>
      </c>
      <c r="S24" s="81" t="s">
        <v>35</v>
      </c>
      <c r="T24" s="74" t="s">
        <v>18</v>
      </c>
      <c r="U24" s="81" t="s">
        <v>35</v>
      </c>
      <c r="V24" s="74" t="s">
        <v>215</v>
      </c>
      <c r="W24" s="81" t="s">
        <v>35</v>
      </c>
      <c r="X24" s="78" t="s">
        <v>20</v>
      </c>
      <c r="Y24" s="78" t="s">
        <v>35</v>
      </c>
      <c r="Z24" s="74" t="s">
        <v>21</v>
      </c>
      <c r="AA24" s="81" t="s">
        <v>35</v>
      </c>
      <c r="AB24" s="74" t="s">
        <v>22</v>
      </c>
      <c r="AC24" s="78" t="s">
        <v>35</v>
      </c>
      <c r="AD24" s="61" t="s">
        <v>159</v>
      </c>
      <c r="AE24" s="78" t="s">
        <v>35</v>
      </c>
      <c r="AF24" s="74" t="s">
        <v>23</v>
      </c>
      <c r="AG24" s="73" t="s">
        <v>35</v>
      </c>
      <c r="AH24" s="74" t="s">
        <v>24</v>
      </c>
      <c r="AI24" s="63" t="s">
        <v>35</v>
      </c>
      <c r="AJ24" s="74" t="s">
        <v>25</v>
      </c>
      <c r="AK24" s="78" t="s">
        <v>35</v>
      </c>
      <c r="AL24" s="62" t="s">
        <v>162</v>
      </c>
      <c r="AM24" t="s">
        <v>250</v>
      </c>
      <c r="AN24" s="62" t="s">
        <v>216</v>
      </c>
      <c r="AO24" s="79" t="s">
        <v>35</v>
      </c>
      <c r="AP24" s="64" t="s">
        <v>26</v>
      </c>
      <c r="AQ24" s="63" t="s">
        <v>35</v>
      </c>
      <c r="AR24" s="64" t="s">
        <v>27</v>
      </c>
      <c r="AS24" s="63" t="s">
        <v>35</v>
      </c>
      <c r="AT24" s="61" t="s">
        <v>161</v>
      </c>
      <c r="AU24" s="63" t="s">
        <v>35</v>
      </c>
      <c r="AV24" s="74" t="s">
        <v>35</v>
      </c>
      <c r="AW24" s="81" t="s">
        <v>35</v>
      </c>
    </row>
    <row r="25" spans="1:49" x14ac:dyDescent="0.25">
      <c r="A25" s="57" t="s">
        <v>18</v>
      </c>
      <c r="B25" s="5" t="s">
        <v>28</v>
      </c>
      <c r="C25" s="58">
        <v>0</v>
      </c>
      <c r="F25" s="74" t="s">
        <v>14</v>
      </c>
      <c r="G25" t="s">
        <v>61</v>
      </c>
      <c r="H25" s="5" t="s">
        <v>115</v>
      </c>
      <c r="I25" s="74" t="s">
        <v>93</v>
      </c>
      <c r="J25" t="s">
        <v>65</v>
      </c>
      <c r="K25" s="5" t="s">
        <v>120</v>
      </c>
      <c r="L25" s="74" t="s">
        <v>12</v>
      </c>
      <c r="M25" s="81" t="s">
        <v>35</v>
      </c>
      <c r="N25" s="74" t="s">
        <v>15</v>
      </c>
      <c r="O25" t="s">
        <v>156</v>
      </c>
      <c r="P25" s="74" t="s">
        <v>16</v>
      </c>
      <c r="Q25" s="81" t="s">
        <v>35</v>
      </c>
      <c r="R25" s="74" t="s">
        <v>17</v>
      </c>
      <c r="S25" s="81" t="s">
        <v>35</v>
      </c>
      <c r="T25" s="74" t="s">
        <v>18</v>
      </c>
      <c r="U25" s="81" t="s">
        <v>35</v>
      </c>
      <c r="V25" s="74" t="s">
        <v>215</v>
      </c>
      <c r="W25" s="81" t="s">
        <v>35</v>
      </c>
      <c r="X25" s="78" t="s">
        <v>20</v>
      </c>
      <c r="Y25" s="78" t="s">
        <v>35</v>
      </c>
      <c r="Z25" s="74" t="s">
        <v>21</v>
      </c>
      <c r="AA25" s="81" t="s">
        <v>35</v>
      </c>
      <c r="AB25" s="74" t="s">
        <v>22</v>
      </c>
      <c r="AC25" s="78" t="s">
        <v>35</v>
      </c>
      <c r="AD25" s="61" t="s">
        <v>159</v>
      </c>
      <c r="AE25" s="78" t="s">
        <v>35</v>
      </c>
      <c r="AF25" s="74" t="s">
        <v>23</v>
      </c>
      <c r="AG25" s="73" t="s">
        <v>35</v>
      </c>
      <c r="AH25" s="74" t="s">
        <v>24</v>
      </c>
      <c r="AI25" s="63" t="s">
        <v>35</v>
      </c>
      <c r="AJ25" s="74" t="s">
        <v>25</v>
      </c>
      <c r="AK25" s="78" t="s">
        <v>35</v>
      </c>
      <c r="AL25" s="62" t="s">
        <v>162</v>
      </c>
      <c r="AM25" t="s">
        <v>288</v>
      </c>
      <c r="AN25" s="62" t="s">
        <v>216</v>
      </c>
      <c r="AO25" s="79" t="s">
        <v>35</v>
      </c>
      <c r="AP25" s="64" t="s">
        <v>26</v>
      </c>
      <c r="AQ25" s="63" t="s">
        <v>35</v>
      </c>
      <c r="AR25" s="64" t="s">
        <v>27</v>
      </c>
      <c r="AS25" s="63" t="s">
        <v>35</v>
      </c>
      <c r="AT25" s="61" t="s">
        <v>161</v>
      </c>
      <c r="AU25" s="63" t="s">
        <v>35</v>
      </c>
      <c r="AV25" s="74" t="s">
        <v>35</v>
      </c>
      <c r="AW25" s="81" t="s">
        <v>35</v>
      </c>
    </row>
    <row r="26" spans="1:49" x14ac:dyDescent="0.25">
      <c r="A26" s="67" t="b">
        <f>IF($A$1=F5,G5,IF($A$1=I5,J5,IF($A$1=L5,M5,IF($A$1=N5,O5,IF($A$1=P5,Q5,IF($A$1=R5,S5,IF($A$1=T5,U5,IF($A$1=V5,W5,IF($A$1=X5,Y5,IF($A$1=Z5,AA5,IF($A$1=AB5,AC5,IF($A$1=AD5,AE5,IF($A$1=AF5,AG5,IF($A$1=AH5,AI5,IF($A$1=AJ5,AK5,IF($A$1=AL5,AM5,IF($A$1=AN5,AO5,IF($A$1=AT5,AU5,IF($A$1=AV5,AW5)))))))))))))))))))</f>
        <v>0</v>
      </c>
      <c r="B26" s="68" t="str">
        <f>IF($B$1=F5,G5,IF($B$1=I5,J5,IF($B$1=L5,M5,IF($B$1=N5,O5,IF($B$1=P5,Q5,IF($B$1=R5,S5,IF($B$1=T5,U5,IF($B$1=V5,W5,IF($B$1=X5,Y5,IF($B$1=Z5,AA6,IF($B$1=AB5,AC5,IF($B$1=AD5,AE5,IF($B$1=AF5,AG5,IF($B$1=AH5,AI5,IF($B$1=AJ5,AK5,IF($B$1=AL5,AM5,IF($B$1=AT5,AU5,IF($B$1=AV5,AW5))))))))))))))))))</f>
        <v>Akutafdelingen - Køge</v>
      </c>
      <c r="C26" s="69" t="b">
        <f t="shared" ref="C26" si="0">IF($C$1=F5,G5,IF($C$1=I5,J5,IF($C$1=L5,M5,IF($C$1=N5,O5,IF($C$1=P5,Q5,IF($C$1=R5,S5,IF($C$1=T5,U5,IF($C$1=V5,W5,IF($C$1=X5,Y5,IF($C$1=Z5,AA6,IF($C$1=AB5,AC5,IF($C$1=AD5,AE5,IF($C$1=AF5,AG5,IF($C$1=AH5,AI5,IF($C$1=AJ5,AK5,IF($C$1=AL5,AM5,IF($C$1=AT5,AU5,IF($C$1=AV5,AW5))))))))))))))))))</f>
        <v>0</v>
      </c>
      <c r="D26" s="70" t="str">
        <f t="shared" ref="D26" si="1">IF($D$1=F5,G5,IF($D$1=I5,J5,IF($D$1=L5,M5,IF($D$1=N5,O5,IF($D$1=P5,Q5,IF($D$1=R5,S5,IF($D$1=T5,U5,IF($D$1=V5,W5,IF($D$1=X5,Y5,IF($D$1=Z5,AA6,IF($D$1=AB5,AC5,IF($D$1=AD5,AE5,IF($D$1=AF5,AG5,IF($D$1=AH5,AI5,IF($D$1=AJ5,AK5,IF($D$1=AL5,AM5,IF($D$1=AT5,AU5,IF($D$1=AV5,AW5))))))))))))))))))</f>
        <v>Ledelsessekretariat</v>
      </c>
      <c r="F26" s="74" t="s">
        <v>14</v>
      </c>
      <c r="G26" t="s">
        <v>210</v>
      </c>
      <c r="H26" s="5" t="s">
        <v>115</v>
      </c>
      <c r="I26" s="74" t="s">
        <v>93</v>
      </c>
      <c r="J26" t="s">
        <v>66</v>
      </c>
      <c r="K26" s="5" t="s">
        <v>120</v>
      </c>
      <c r="L26" s="74" t="s">
        <v>12</v>
      </c>
      <c r="M26" s="81" t="s">
        <v>35</v>
      </c>
      <c r="N26" s="74" t="s">
        <v>15</v>
      </c>
      <c r="O26" t="s">
        <v>205</v>
      </c>
      <c r="P26" s="74" t="s">
        <v>16</v>
      </c>
      <c r="Q26" s="81" t="s">
        <v>35</v>
      </c>
      <c r="R26" s="74" t="s">
        <v>17</v>
      </c>
      <c r="S26" s="81" t="s">
        <v>35</v>
      </c>
      <c r="T26" s="74" t="s">
        <v>18</v>
      </c>
      <c r="U26" s="81" t="s">
        <v>35</v>
      </c>
      <c r="V26" s="74" t="s">
        <v>215</v>
      </c>
      <c r="W26" s="81" t="s">
        <v>35</v>
      </c>
      <c r="X26" s="78" t="s">
        <v>20</v>
      </c>
      <c r="Y26" s="78" t="s">
        <v>35</v>
      </c>
      <c r="Z26" s="74" t="s">
        <v>21</v>
      </c>
      <c r="AA26" s="81" t="s">
        <v>35</v>
      </c>
      <c r="AB26" s="74" t="s">
        <v>22</v>
      </c>
      <c r="AC26" s="78" t="s">
        <v>35</v>
      </c>
      <c r="AD26" s="61" t="s">
        <v>159</v>
      </c>
      <c r="AE26" s="78" t="s">
        <v>35</v>
      </c>
      <c r="AF26" s="74" t="s">
        <v>23</v>
      </c>
      <c r="AG26" s="73" t="s">
        <v>35</v>
      </c>
      <c r="AH26" s="74" t="s">
        <v>24</v>
      </c>
      <c r="AI26" s="63" t="s">
        <v>35</v>
      </c>
      <c r="AJ26" s="74" t="s">
        <v>25</v>
      </c>
      <c r="AK26" s="78" t="s">
        <v>35</v>
      </c>
      <c r="AL26" s="62" t="s">
        <v>162</v>
      </c>
      <c r="AM26" t="s">
        <v>289</v>
      </c>
      <c r="AN26" s="62" t="s">
        <v>216</v>
      </c>
      <c r="AO26" s="79" t="s">
        <v>35</v>
      </c>
      <c r="AP26" s="64" t="s">
        <v>26</v>
      </c>
      <c r="AQ26" s="63" t="s">
        <v>35</v>
      </c>
      <c r="AR26" s="64" t="s">
        <v>27</v>
      </c>
      <c r="AS26" s="63" t="s">
        <v>35</v>
      </c>
      <c r="AT26" s="61" t="s">
        <v>161</v>
      </c>
      <c r="AU26" s="63" t="s">
        <v>35</v>
      </c>
      <c r="AV26" s="74" t="s">
        <v>35</v>
      </c>
      <c r="AW26" s="81" t="s">
        <v>35</v>
      </c>
    </row>
    <row r="27" spans="1:49" x14ac:dyDescent="0.25">
      <c r="A27" s="67" t="b">
        <f t="shared" ref="A27:A55" si="2">IF($A$1=F6,G6,IF($A$1=I6,J6,IF($A$1=L6,M6,IF($A$1=N6,O6,IF($A$1=P6,Q6,IF($A$1=R6,S6,IF($A$1=T6,U6,IF($A$1=V6,W6,IF($A$1=X6,Y6,IF($A$1=Z6,AA6,IF($A$1=AB6,AC6,IF($A$1=AD6,AE6,IF($A$1=AF6,AG6,IF($A$1=AH6,AI6,IF($A$1=AJ6,AK6,IF($A$1=AL6,AM6,IF($A$1=AN6,AO6,IF($A$1=AT6,AU6,IF($A$1=AV6,AW6)))))))))))))))))))</f>
        <v>0</v>
      </c>
      <c r="B27" s="68" t="str">
        <f t="shared" ref="B27:B55" si="3">IF($B$1=F6,G6,IF($B$1=I6,J6,IF($B$1=L6,M6,IF($B$1=N6,O6,IF($B$1=P6,Q6,IF($B$1=R6,S6,IF($B$1=T6,U6,IF($B$1=V6,W6,IF($B$1=X6,Y6,IF($B$1=Z6,AA7,IF($B$1=AB6,AC6,IF($B$1=AD6,AE6,IF($B$1=AF6,AG6,IF($B$1=AH6,AI6,IF($B$1=AJ6,AK6,IF($B$1=AL6,AM6,IF($B$1=AT6,AU6,IF($B$1=AV6,AW6))))))))))))))))))</f>
        <v>Anæstesiologisk Afdeling - Køge</v>
      </c>
      <c r="C27" s="69" t="b">
        <f t="shared" ref="C27:C55" si="4">IF($C$1=F6,G6,IF($C$1=I6,J6,IF($C$1=L6,M6,IF($C$1=N6,O6,IF($C$1=P6,Q6,IF($C$1=R6,S6,IF($C$1=T6,U6,IF($C$1=V6,W6,IF($C$1=X6,Y6,IF($C$1=Z6,AA7,IF($C$1=AB6,AC6,IF($C$1=AD6,AE6,IF($C$1=AF6,AG6,IF($C$1=AH6,AI6,IF($C$1=AJ6,AK6,IF($C$1=AL6,AM6,IF($C$1=AT6,AU6,IF($C$1=AV6,AW6))))))))))))))))))</f>
        <v>0</v>
      </c>
      <c r="D27" s="70" t="str">
        <f t="shared" ref="D27:D55" si="5">IF($D$1=F6,G6,IF($D$1=I6,J6,IF($D$1=L6,M6,IF($D$1=N6,O6,IF($D$1=P6,Q6,IF($D$1=R6,S6,IF($D$1=T6,U6,IF($D$1=V6,W6,IF($D$1=X6,Y6,IF($D$1=Z6,AA7,IF($D$1=AB6,AC6,IF($D$1=AD6,AE6,IF($D$1=AF6,AG6,IF($D$1=AH6,AI6,IF($D$1=AJ6,AK6,IF($D$1=AL6,AM6,IF($D$1=AT6,AU6,IF($D$1=AV6,AW6))))))))))))))))))</f>
        <v>Koncern Kommunikation og Presse</v>
      </c>
      <c r="F27" s="74" t="s">
        <v>14</v>
      </c>
      <c r="G27" t="s">
        <v>211</v>
      </c>
      <c r="H27" s="5" t="s">
        <v>115</v>
      </c>
      <c r="I27" s="74" t="s">
        <v>93</v>
      </c>
      <c r="J27" t="s">
        <v>67</v>
      </c>
      <c r="K27" s="5" t="s">
        <v>120</v>
      </c>
      <c r="L27" s="74" t="s">
        <v>12</v>
      </c>
      <c r="M27" s="81" t="s">
        <v>35</v>
      </c>
      <c r="N27" s="74" t="s">
        <v>15</v>
      </c>
      <c r="O27" t="s">
        <v>158</v>
      </c>
      <c r="P27" s="74" t="s">
        <v>16</v>
      </c>
      <c r="Q27" s="81" t="s">
        <v>35</v>
      </c>
      <c r="R27" s="74" t="s">
        <v>17</v>
      </c>
      <c r="S27" s="81" t="s">
        <v>35</v>
      </c>
      <c r="T27" s="74" t="s">
        <v>18</v>
      </c>
      <c r="U27" s="81" t="s">
        <v>35</v>
      </c>
      <c r="V27" s="74" t="s">
        <v>215</v>
      </c>
      <c r="W27" s="81" t="s">
        <v>35</v>
      </c>
      <c r="X27" s="78" t="s">
        <v>20</v>
      </c>
      <c r="Y27" s="78" t="s">
        <v>35</v>
      </c>
      <c r="Z27" s="74" t="s">
        <v>21</v>
      </c>
      <c r="AA27" s="81" t="s">
        <v>35</v>
      </c>
      <c r="AB27" s="74" t="s">
        <v>22</v>
      </c>
      <c r="AC27" s="78" t="s">
        <v>35</v>
      </c>
      <c r="AD27" s="61" t="s">
        <v>159</v>
      </c>
      <c r="AE27" s="78" t="s">
        <v>35</v>
      </c>
      <c r="AF27" s="74" t="s">
        <v>23</v>
      </c>
      <c r="AG27" s="73" t="s">
        <v>35</v>
      </c>
      <c r="AH27" s="74" t="s">
        <v>24</v>
      </c>
      <c r="AI27" s="63" t="s">
        <v>35</v>
      </c>
      <c r="AJ27" s="74" t="s">
        <v>25</v>
      </c>
      <c r="AK27" s="78" t="s">
        <v>35</v>
      </c>
      <c r="AL27" s="62" t="s">
        <v>162</v>
      </c>
      <c r="AM27" s="63" t="s">
        <v>35</v>
      </c>
      <c r="AN27" s="62" t="s">
        <v>216</v>
      </c>
      <c r="AO27" s="79" t="s">
        <v>35</v>
      </c>
      <c r="AP27" s="64" t="s">
        <v>26</v>
      </c>
      <c r="AQ27" s="63" t="s">
        <v>35</v>
      </c>
      <c r="AR27" s="64" t="s">
        <v>27</v>
      </c>
      <c r="AS27" s="63" t="s">
        <v>35</v>
      </c>
      <c r="AT27" s="61" t="s">
        <v>161</v>
      </c>
      <c r="AU27" s="63" t="s">
        <v>35</v>
      </c>
      <c r="AV27" s="74" t="s">
        <v>35</v>
      </c>
      <c r="AW27" s="81" t="s">
        <v>35</v>
      </c>
    </row>
    <row r="28" spans="1:49" x14ac:dyDescent="0.25">
      <c r="A28" s="67" t="b">
        <f t="shared" si="2"/>
        <v>0</v>
      </c>
      <c r="B28" s="68" t="str">
        <f t="shared" si="3"/>
        <v>Billeddiagnostisk Afdeling - Rosk.-Køge</v>
      </c>
      <c r="C28" s="69" t="b">
        <f t="shared" si="4"/>
        <v>0</v>
      </c>
      <c r="D28" s="70" t="str">
        <f t="shared" si="5"/>
        <v>Råds- og Direktionssekretariat</v>
      </c>
      <c r="F28" s="74" t="s">
        <v>14</v>
      </c>
      <c r="G28" t="s">
        <v>252</v>
      </c>
      <c r="H28" s="5" t="s">
        <v>115</v>
      </c>
      <c r="I28" s="74" t="s">
        <v>93</v>
      </c>
      <c r="J28" t="s">
        <v>68</v>
      </c>
      <c r="K28" s="5" t="s">
        <v>101</v>
      </c>
      <c r="L28" s="74" t="s">
        <v>12</v>
      </c>
      <c r="M28" s="81" t="s">
        <v>35</v>
      </c>
      <c r="N28" s="74" t="s">
        <v>15</v>
      </c>
      <c r="O28" s="81" t="s">
        <v>35</v>
      </c>
      <c r="P28" s="74" t="s">
        <v>16</v>
      </c>
      <c r="Q28" s="81" t="s">
        <v>35</v>
      </c>
      <c r="R28" s="74" t="s">
        <v>17</v>
      </c>
      <c r="S28" s="81" t="s">
        <v>35</v>
      </c>
      <c r="T28" s="74" t="s">
        <v>18</v>
      </c>
      <c r="U28" s="81" t="s">
        <v>35</v>
      </c>
      <c r="V28" s="74" t="s">
        <v>215</v>
      </c>
      <c r="W28" s="81" t="s">
        <v>35</v>
      </c>
      <c r="X28" s="78" t="s">
        <v>20</v>
      </c>
      <c r="Y28" s="78" t="s">
        <v>35</v>
      </c>
      <c r="Z28" s="74" t="s">
        <v>21</v>
      </c>
      <c r="AA28" s="81" t="s">
        <v>35</v>
      </c>
      <c r="AB28" s="74" t="s">
        <v>22</v>
      </c>
      <c r="AC28" s="78" t="s">
        <v>35</v>
      </c>
      <c r="AD28" s="61" t="s">
        <v>159</v>
      </c>
      <c r="AE28" s="78" t="s">
        <v>35</v>
      </c>
      <c r="AF28" s="74" t="s">
        <v>23</v>
      </c>
      <c r="AG28" s="73" t="s">
        <v>35</v>
      </c>
      <c r="AH28" s="74" t="s">
        <v>24</v>
      </c>
      <c r="AI28" s="63" t="s">
        <v>35</v>
      </c>
      <c r="AJ28" s="74" t="s">
        <v>25</v>
      </c>
      <c r="AK28" s="78" t="s">
        <v>35</v>
      </c>
      <c r="AL28" s="62" t="s">
        <v>162</v>
      </c>
      <c r="AM28" s="63" t="s">
        <v>35</v>
      </c>
      <c r="AN28" s="62" t="s">
        <v>216</v>
      </c>
      <c r="AO28" s="79" t="s">
        <v>35</v>
      </c>
      <c r="AP28" s="64" t="s">
        <v>26</v>
      </c>
      <c r="AQ28" s="63" t="s">
        <v>35</v>
      </c>
      <c r="AR28" s="64" t="s">
        <v>27</v>
      </c>
      <c r="AS28" s="63" t="s">
        <v>35</v>
      </c>
      <c r="AT28" s="61" t="s">
        <v>161</v>
      </c>
      <c r="AU28" s="63" t="s">
        <v>35</v>
      </c>
      <c r="AV28" s="74" t="s">
        <v>35</v>
      </c>
      <c r="AW28" s="81" t="s">
        <v>35</v>
      </c>
    </row>
    <row r="29" spans="1:49" x14ac:dyDescent="0.25">
      <c r="A29" s="67" t="b">
        <f t="shared" si="2"/>
        <v>0</v>
      </c>
      <c r="B29" s="68" t="str">
        <f t="shared" si="3"/>
        <v>Dermatologisk Afdeling - Roskilde</v>
      </c>
      <c r="C29" s="69" t="b">
        <f t="shared" si="4"/>
        <v>0</v>
      </c>
      <c r="D29" s="70" t="str">
        <f t="shared" si="5"/>
        <v>*</v>
      </c>
      <c r="F29" s="74" t="s">
        <v>14</v>
      </c>
      <c r="G29" t="s">
        <v>212</v>
      </c>
      <c r="H29" s="5" t="s">
        <v>115</v>
      </c>
      <c r="I29" s="74" t="s">
        <v>93</v>
      </c>
      <c r="J29" t="s">
        <v>69</v>
      </c>
      <c r="K29" s="5" t="s">
        <v>101</v>
      </c>
      <c r="L29" s="74" t="s">
        <v>12</v>
      </c>
      <c r="M29" s="81" t="s">
        <v>35</v>
      </c>
      <c r="N29" s="74" t="s">
        <v>15</v>
      </c>
      <c r="O29" s="81" t="s">
        <v>35</v>
      </c>
      <c r="P29" s="74" t="s">
        <v>16</v>
      </c>
      <c r="Q29" s="81" t="s">
        <v>35</v>
      </c>
      <c r="R29" s="74" t="s">
        <v>17</v>
      </c>
      <c r="S29" s="81" t="s">
        <v>35</v>
      </c>
      <c r="T29" s="74" t="s">
        <v>18</v>
      </c>
      <c r="U29" s="81" t="s">
        <v>35</v>
      </c>
      <c r="V29" s="74" t="s">
        <v>215</v>
      </c>
      <c r="W29" s="81" t="s">
        <v>35</v>
      </c>
      <c r="X29" s="78" t="s">
        <v>20</v>
      </c>
      <c r="Y29" s="78" t="s">
        <v>35</v>
      </c>
      <c r="Z29" s="74" t="s">
        <v>21</v>
      </c>
      <c r="AA29" s="81" t="s">
        <v>35</v>
      </c>
      <c r="AB29" s="74" t="s">
        <v>22</v>
      </c>
      <c r="AC29" s="78" t="s">
        <v>35</v>
      </c>
      <c r="AD29" s="61" t="s">
        <v>159</v>
      </c>
      <c r="AE29" s="78" t="s">
        <v>35</v>
      </c>
      <c r="AF29" s="74" t="s">
        <v>23</v>
      </c>
      <c r="AG29" s="73" t="s">
        <v>35</v>
      </c>
      <c r="AH29" s="74" t="s">
        <v>24</v>
      </c>
      <c r="AI29" s="63" t="s">
        <v>35</v>
      </c>
      <c r="AJ29" s="74" t="s">
        <v>25</v>
      </c>
      <c r="AK29" s="78" t="s">
        <v>35</v>
      </c>
      <c r="AL29" s="62" t="s">
        <v>162</v>
      </c>
      <c r="AM29" s="63" t="s">
        <v>35</v>
      </c>
      <c r="AN29" s="62" t="s">
        <v>216</v>
      </c>
      <c r="AO29" s="79" t="s">
        <v>35</v>
      </c>
      <c r="AP29" s="64" t="s">
        <v>26</v>
      </c>
      <c r="AQ29" s="63" t="s">
        <v>35</v>
      </c>
      <c r="AR29" s="64" t="s">
        <v>27</v>
      </c>
      <c r="AS29" s="63" t="s">
        <v>35</v>
      </c>
      <c r="AT29" s="61" t="s">
        <v>161</v>
      </c>
      <c r="AU29" s="63" t="s">
        <v>35</v>
      </c>
      <c r="AV29" s="74" t="s">
        <v>35</v>
      </c>
      <c r="AW29" s="81" t="s">
        <v>35</v>
      </c>
    </row>
    <row r="30" spans="1:49" x14ac:dyDescent="0.25">
      <c r="A30" s="67" t="b">
        <f t="shared" si="2"/>
        <v>0</v>
      </c>
      <c r="B30" s="68" t="str">
        <f t="shared" si="3"/>
        <v>Driftsafdelingen - Roskilde-Køge</v>
      </c>
      <c r="C30" s="69" t="b">
        <f t="shared" si="4"/>
        <v>0</v>
      </c>
      <c r="D30" s="70" t="str">
        <f t="shared" si="5"/>
        <v>*</v>
      </c>
      <c r="F30" s="74" t="s">
        <v>14</v>
      </c>
      <c r="G30" t="s">
        <v>290</v>
      </c>
      <c r="H30" s="5" t="s">
        <v>115</v>
      </c>
      <c r="I30" s="74" t="s">
        <v>93</v>
      </c>
      <c r="J30" t="s">
        <v>251</v>
      </c>
      <c r="K30" s="5" t="s">
        <v>101</v>
      </c>
      <c r="L30" s="74" t="s">
        <v>12</v>
      </c>
      <c r="M30" s="81" t="s">
        <v>35</v>
      </c>
      <c r="N30" s="74" t="s">
        <v>15</v>
      </c>
      <c r="O30" s="81" t="s">
        <v>35</v>
      </c>
      <c r="P30" s="74" t="s">
        <v>16</v>
      </c>
      <c r="Q30" s="81" t="s">
        <v>35</v>
      </c>
      <c r="R30" s="74" t="s">
        <v>17</v>
      </c>
      <c r="S30" s="81" t="s">
        <v>35</v>
      </c>
      <c r="T30" s="74" t="s">
        <v>18</v>
      </c>
      <c r="U30" s="81" t="s">
        <v>35</v>
      </c>
      <c r="V30" s="74" t="s">
        <v>215</v>
      </c>
      <c r="W30" s="81" t="s">
        <v>35</v>
      </c>
      <c r="X30" s="78" t="s">
        <v>20</v>
      </c>
      <c r="Y30" s="78" t="s">
        <v>35</v>
      </c>
      <c r="Z30" s="74" t="s">
        <v>21</v>
      </c>
      <c r="AA30" s="81" t="s">
        <v>35</v>
      </c>
      <c r="AB30" s="74" t="s">
        <v>22</v>
      </c>
      <c r="AC30" s="78" t="s">
        <v>35</v>
      </c>
      <c r="AD30" s="61" t="s">
        <v>159</v>
      </c>
      <c r="AE30" s="78" t="s">
        <v>35</v>
      </c>
      <c r="AF30" s="74" t="s">
        <v>23</v>
      </c>
      <c r="AG30" s="73" t="s">
        <v>35</v>
      </c>
      <c r="AH30" s="74" t="s">
        <v>24</v>
      </c>
      <c r="AI30" s="63" t="s">
        <v>35</v>
      </c>
      <c r="AJ30" s="74" t="s">
        <v>25</v>
      </c>
      <c r="AK30" s="78" t="s">
        <v>35</v>
      </c>
      <c r="AL30" s="62" t="s">
        <v>162</v>
      </c>
      <c r="AM30" s="63" t="s">
        <v>35</v>
      </c>
      <c r="AN30" s="62" t="s">
        <v>216</v>
      </c>
      <c r="AO30" s="79" t="s">
        <v>35</v>
      </c>
      <c r="AP30" s="64" t="s">
        <v>26</v>
      </c>
      <c r="AQ30" s="63" t="s">
        <v>35</v>
      </c>
      <c r="AR30" s="64" t="s">
        <v>27</v>
      </c>
      <c r="AS30" s="63" t="s">
        <v>35</v>
      </c>
      <c r="AT30" s="61" t="s">
        <v>161</v>
      </c>
      <c r="AU30" s="63" t="s">
        <v>35</v>
      </c>
      <c r="AV30" s="74" t="s">
        <v>35</v>
      </c>
      <c r="AW30" s="81" t="s">
        <v>35</v>
      </c>
    </row>
    <row r="31" spans="1:49" x14ac:dyDescent="0.25">
      <c r="A31" s="67" t="b">
        <f t="shared" si="2"/>
        <v>0</v>
      </c>
      <c r="B31" s="68" t="str">
        <f t="shared" si="3"/>
        <v>Generel - Roskilde/Køge</v>
      </c>
      <c r="C31" s="69" t="b">
        <f t="shared" si="4"/>
        <v>0</v>
      </c>
      <c r="D31" s="70" t="str">
        <f t="shared" si="5"/>
        <v>*</v>
      </c>
      <c r="F31" s="74" t="s">
        <v>14</v>
      </c>
      <c r="G31" t="s">
        <v>213</v>
      </c>
      <c r="H31" s="5" t="s">
        <v>100</v>
      </c>
      <c r="I31" s="74" t="s">
        <v>93</v>
      </c>
      <c r="J31" t="s">
        <v>91</v>
      </c>
      <c r="K31" s="5" t="s">
        <v>101</v>
      </c>
      <c r="L31" s="74" t="s">
        <v>12</v>
      </c>
      <c r="M31" s="81" t="s">
        <v>35</v>
      </c>
      <c r="N31" s="74" t="s">
        <v>15</v>
      </c>
      <c r="O31" s="81" t="s">
        <v>35</v>
      </c>
      <c r="P31" s="74" t="s">
        <v>16</v>
      </c>
      <c r="Q31" s="81" t="s">
        <v>35</v>
      </c>
      <c r="R31" s="74" t="s">
        <v>17</v>
      </c>
      <c r="S31" s="81" t="s">
        <v>35</v>
      </c>
      <c r="T31" s="74" t="s">
        <v>18</v>
      </c>
      <c r="U31" s="81" t="s">
        <v>35</v>
      </c>
      <c r="V31" s="74" t="s">
        <v>215</v>
      </c>
      <c r="W31" s="81" t="s">
        <v>35</v>
      </c>
      <c r="X31" s="78" t="s">
        <v>20</v>
      </c>
      <c r="Y31" s="78" t="s">
        <v>35</v>
      </c>
      <c r="Z31" s="74" t="s">
        <v>21</v>
      </c>
      <c r="AA31" s="81" t="s">
        <v>35</v>
      </c>
      <c r="AB31" s="74" t="s">
        <v>22</v>
      </c>
      <c r="AC31" s="78" t="s">
        <v>35</v>
      </c>
      <c r="AD31" s="61" t="s">
        <v>159</v>
      </c>
      <c r="AE31" s="78" t="s">
        <v>35</v>
      </c>
      <c r="AF31" s="74" t="s">
        <v>23</v>
      </c>
      <c r="AG31" s="73" t="s">
        <v>35</v>
      </c>
      <c r="AH31" s="74" t="s">
        <v>24</v>
      </c>
      <c r="AI31" s="63" t="s">
        <v>35</v>
      </c>
      <c r="AJ31" s="74" t="s">
        <v>25</v>
      </c>
      <c r="AK31" s="78" t="s">
        <v>35</v>
      </c>
      <c r="AL31" s="62" t="s">
        <v>162</v>
      </c>
      <c r="AM31" s="63" t="s">
        <v>35</v>
      </c>
      <c r="AN31" s="62" t="s">
        <v>216</v>
      </c>
      <c r="AO31" s="79" t="s">
        <v>35</v>
      </c>
      <c r="AP31" s="64" t="s">
        <v>26</v>
      </c>
      <c r="AQ31" s="63" t="s">
        <v>35</v>
      </c>
      <c r="AR31" s="64" t="s">
        <v>27</v>
      </c>
      <c r="AS31" s="63" t="s">
        <v>35</v>
      </c>
      <c r="AT31" s="61" t="s">
        <v>161</v>
      </c>
      <c r="AU31" s="63" t="s">
        <v>35</v>
      </c>
      <c r="AV31" s="74" t="s">
        <v>35</v>
      </c>
      <c r="AW31" s="81" t="s">
        <v>35</v>
      </c>
    </row>
    <row r="32" spans="1:49" x14ac:dyDescent="0.25">
      <c r="A32" s="67" t="b">
        <f t="shared" si="2"/>
        <v>0</v>
      </c>
      <c r="B32" s="68" t="str">
        <f t="shared" si="3"/>
        <v>Gynækologisk/Obstetrisk Afd. - Roskilde</v>
      </c>
      <c r="C32" s="69" t="b">
        <f t="shared" si="4"/>
        <v>0</v>
      </c>
      <c r="D32" s="70" t="str">
        <f t="shared" si="5"/>
        <v>*</v>
      </c>
      <c r="F32" s="74" t="s">
        <v>14</v>
      </c>
      <c r="G32" s="82" t="s">
        <v>35</v>
      </c>
      <c r="H32" s="5"/>
      <c r="I32" s="74" t="s">
        <v>93</v>
      </c>
      <c r="J32" t="s">
        <v>92</v>
      </c>
      <c r="K32" s="5" t="s">
        <v>101</v>
      </c>
      <c r="L32" s="74" t="s">
        <v>12</v>
      </c>
      <c r="M32" s="81" t="s">
        <v>35</v>
      </c>
      <c r="N32" s="74" t="s">
        <v>15</v>
      </c>
      <c r="O32" s="81" t="s">
        <v>35</v>
      </c>
      <c r="P32" s="74" t="s">
        <v>16</v>
      </c>
      <c r="Q32" s="81" t="s">
        <v>35</v>
      </c>
      <c r="R32" s="74" t="s">
        <v>17</v>
      </c>
      <c r="S32" s="81" t="s">
        <v>35</v>
      </c>
      <c r="T32" s="74" t="s">
        <v>18</v>
      </c>
      <c r="U32" s="81" t="s">
        <v>35</v>
      </c>
      <c r="V32" s="74" t="s">
        <v>215</v>
      </c>
      <c r="W32" s="81" t="s">
        <v>35</v>
      </c>
      <c r="X32" s="78" t="s">
        <v>20</v>
      </c>
      <c r="Y32" s="78" t="s">
        <v>35</v>
      </c>
      <c r="Z32" s="74" t="s">
        <v>21</v>
      </c>
      <c r="AA32" s="81" t="s">
        <v>35</v>
      </c>
      <c r="AB32" s="74" t="s">
        <v>22</v>
      </c>
      <c r="AC32" s="78" t="s">
        <v>35</v>
      </c>
      <c r="AD32" s="61" t="s">
        <v>159</v>
      </c>
      <c r="AE32" s="78" t="s">
        <v>35</v>
      </c>
      <c r="AF32" s="74" t="s">
        <v>23</v>
      </c>
      <c r="AG32" s="73" t="s">
        <v>35</v>
      </c>
      <c r="AH32" s="74" t="s">
        <v>24</v>
      </c>
      <c r="AI32" s="63" t="s">
        <v>35</v>
      </c>
      <c r="AJ32" s="74" t="s">
        <v>25</v>
      </c>
      <c r="AK32" s="78" t="s">
        <v>35</v>
      </c>
      <c r="AL32" s="62" t="s">
        <v>162</v>
      </c>
      <c r="AM32" s="63" t="s">
        <v>35</v>
      </c>
      <c r="AN32" s="62" t="s">
        <v>216</v>
      </c>
      <c r="AO32" s="79" t="s">
        <v>35</v>
      </c>
      <c r="AP32" s="64" t="s">
        <v>26</v>
      </c>
      <c r="AQ32" s="63" t="s">
        <v>35</v>
      </c>
      <c r="AR32" s="64" t="s">
        <v>27</v>
      </c>
      <c r="AS32" s="63" t="s">
        <v>35</v>
      </c>
      <c r="AT32" s="61" t="s">
        <v>161</v>
      </c>
      <c r="AU32" s="63" t="s">
        <v>35</v>
      </c>
      <c r="AV32" s="74" t="s">
        <v>35</v>
      </c>
      <c r="AW32" s="81" t="s">
        <v>35</v>
      </c>
    </row>
    <row r="33" spans="1:49" x14ac:dyDescent="0.25">
      <c r="A33" s="67" t="b">
        <f t="shared" si="2"/>
        <v>0</v>
      </c>
      <c r="B33" s="68" t="str">
        <f t="shared" si="3"/>
        <v>Hæmatologisk afdeling - Roskilde</v>
      </c>
      <c r="C33" s="69" t="b">
        <f t="shared" si="4"/>
        <v>0</v>
      </c>
      <c r="D33" s="70" t="str">
        <f t="shared" si="5"/>
        <v>*</v>
      </c>
      <c r="F33" s="74" t="s">
        <v>14</v>
      </c>
      <c r="G33" s="82" t="s">
        <v>35</v>
      </c>
      <c r="H33" s="5"/>
      <c r="I33" s="74" t="s">
        <v>93</v>
      </c>
      <c r="J33" t="s">
        <v>70</v>
      </c>
      <c r="K33" s="5" t="s">
        <v>120</v>
      </c>
      <c r="L33" s="74" t="s">
        <v>12</v>
      </c>
      <c r="M33" s="81" t="s">
        <v>35</v>
      </c>
      <c r="N33" s="74" t="s">
        <v>15</v>
      </c>
      <c r="O33" s="81" t="s">
        <v>35</v>
      </c>
      <c r="P33" s="74" t="s">
        <v>16</v>
      </c>
      <c r="Q33" s="81" t="s">
        <v>35</v>
      </c>
      <c r="R33" s="74" t="s">
        <v>17</v>
      </c>
      <c r="S33" s="81" t="s">
        <v>35</v>
      </c>
      <c r="T33" s="74" t="s">
        <v>18</v>
      </c>
      <c r="U33" s="81" t="s">
        <v>35</v>
      </c>
      <c r="V33" s="74" t="s">
        <v>215</v>
      </c>
      <c r="W33" s="81" t="s">
        <v>35</v>
      </c>
      <c r="X33" s="78" t="s">
        <v>20</v>
      </c>
      <c r="Y33" s="78" t="s">
        <v>35</v>
      </c>
      <c r="Z33" s="74" t="s">
        <v>21</v>
      </c>
      <c r="AA33" s="81" t="s">
        <v>35</v>
      </c>
      <c r="AB33" s="74" t="s">
        <v>22</v>
      </c>
      <c r="AC33" s="78" t="s">
        <v>35</v>
      </c>
      <c r="AD33" s="61" t="s">
        <v>159</v>
      </c>
      <c r="AE33" s="78" t="s">
        <v>35</v>
      </c>
      <c r="AF33" s="74" t="s">
        <v>23</v>
      </c>
      <c r="AG33" s="73" t="s">
        <v>35</v>
      </c>
      <c r="AH33" s="74" t="s">
        <v>24</v>
      </c>
      <c r="AI33" s="63" t="s">
        <v>35</v>
      </c>
      <c r="AJ33" s="74" t="s">
        <v>25</v>
      </c>
      <c r="AK33" s="78" t="s">
        <v>35</v>
      </c>
      <c r="AL33" s="62" t="s">
        <v>162</v>
      </c>
      <c r="AM33" s="63" t="s">
        <v>35</v>
      </c>
      <c r="AN33" s="62" t="s">
        <v>216</v>
      </c>
      <c r="AO33" s="79" t="s">
        <v>35</v>
      </c>
      <c r="AP33" s="64" t="s">
        <v>26</v>
      </c>
      <c r="AQ33" s="63" t="s">
        <v>35</v>
      </c>
      <c r="AR33" s="64" t="s">
        <v>27</v>
      </c>
      <c r="AS33" s="63" t="s">
        <v>35</v>
      </c>
      <c r="AT33" s="61" t="s">
        <v>161</v>
      </c>
      <c r="AU33" s="63" t="s">
        <v>35</v>
      </c>
      <c r="AV33" s="74" t="s">
        <v>35</v>
      </c>
      <c r="AW33" s="81" t="s">
        <v>35</v>
      </c>
    </row>
    <row r="34" spans="1:49" x14ac:dyDescent="0.25">
      <c r="A34" s="67" t="b">
        <f t="shared" si="2"/>
        <v>0</v>
      </c>
      <c r="B34" s="68" t="str">
        <f t="shared" si="3"/>
        <v>Kardiologisk Afdeling - Roskilde</v>
      </c>
      <c r="C34" s="69" t="b">
        <f t="shared" si="4"/>
        <v>0</v>
      </c>
      <c r="D34" s="70" t="str">
        <f t="shared" si="5"/>
        <v>*</v>
      </c>
      <c r="F34" s="74" t="s">
        <v>14</v>
      </c>
      <c r="G34" s="82" t="s">
        <v>35</v>
      </c>
      <c r="H34" s="5"/>
      <c r="I34" s="74" t="s">
        <v>93</v>
      </c>
      <c r="J34" s="81" t="s">
        <v>35</v>
      </c>
      <c r="K34" s="83"/>
      <c r="L34" s="74" t="s">
        <v>12</v>
      </c>
      <c r="M34" s="81" t="s">
        <v>35</v>
      </c>
      <c r="N34" s="74" t="s">
        <v>15</v>
      </c>
      <c r="O34" s="81" t="s">
        <v>35</v>
      </c>
      <c r="P34" s="74" t="s">
        <v>16</v>
      </c>
      <c r="Q34" s="81" t="s">
        <v>35</v>
      </c>
      <c r="R34" s="74" t="s">
        <v>17</v>
      </c>
      <c r="S34" s="81" t="s">
        <v>35</v>
      </c>
      <c r="T34" s="74" t="s">
        <v>18</v>
      </c>
      <c r="U34" s="81" t="s">
        <v>35</v>
      </c>
      <c r="V34" s="74" t="s">
        <v>215</v>
      </c>
      <c r="W34" s="81" t="s">
        <v>35</v>
      </c>
      <c r="X34" s="78" t="s">
        <v>20</v>
      </c>
      <c r="Y34" s="78" t="s">
        <v>35</v>
      </c>
      <c r="Z34" s="74" t="s">
        <v>21</v>
      </c>
      <c r="AA34" s="81" t="s">
        <v>35</v>
      </c>
      <c r="AB34" s="74" t="s">
        <v>22</v>
      </c>
      <c r="AC34" s="78" t="s">
        <v>35</v>
      </c>
      <c r="AD34" s="61" t="s">
        <v>159</v>
      </c>
      <c r="AE34" s="78" t="s">
        <v>35</v>
      </c>
      <c r="AF34" s="74" t="s">
        <v>23</v>
      </c>
      <c r="AG34" s="73" t="s">
        <v>35</v>
      </c>
      <c r="AH34" s="74" t="s">
        <v>24</v>
      </c>
      <c r="AI34" s="63" t="s">
        <v>35</v>
      </c>
      <c r="AJ34" s="74" t="s">
        <v>25</v>
      </c>
      <c r="AK34" s="78" t="s">
        <v>35</v>
      </c>
      <c r="AL34" s="62" t="s">
        <v>162</v>
      </c>
      <c r="AM34" s="63" t="s">
        <v>35</v>
      </c>
      <c r="AN34" s="62" t="s">
        <v>216</v>
      </c>
      <c r="AO34" s="79" t="s">
        <v>35</v>
      </c>
      <c r="AP34" s="64" t="s">
        <v>26</v>
      </c>
      <c r="AQ34" s="63" t="s">
        <v>35</v>
      </c>
      <c r="AR34" s="64" t="s">
        <v>27</v>
      </c>
      <c r="AS34" s="63" t="s">
        <v>35</v>
      </c>
      <c r="AT34" s="61" t="s">
        <v>161</v>
      </c>
      <c r="AU34" s="63" t="s">
        <v>35</v>
      </c>
      <c r="AV34" s="74" t="s">
        <v>35</v>
      </c>
      <c r="AW34" s="81" t="s">
        <v>35</v>
      </c>
    </row>
    <row r="35" spans="1:49" x14ac:dyDescent="0.25">
      <c r="A35" s="67" t="b">
        <f t="shared" si="2"/>
        <v>0</v>
      </c>
      <c r="B35" s="68" t="str">
        <f t="shared" si="3"/>
        <v>Kirurgisk Afdeling - Køge - SUH</v>
      </c>
      <c r="C35" s="69" t="b">
        <f t="shared" si="4"/>
        <v>0</v>
      </c>
      <c r="D35" s="70" t="str">
        <f t="shared" si="5"/>
        <v>*</v>
      </c>
      <c r="F35" s="74" t="s">
        <v>14</v>
      </c>
      <c r="G35" s="82" t="s">
        <v>35</v>
      </c>
      <c r="H35" s="5"/>
      <c r="I35" s="74" t="s">
        <v>93</v>
      </c>
      <c r="J35" s="81" t="s">
        <v>35</v>
      </c>
      <c r="K35" s="83"/>
      <c r="L35" s="74" t="s">
        <v>12</v>
      </c>
      <c r="M35" s="81" t="s">
        <v>35</v>
      </c>
      <c r="N35" s="74" t="s">
        <v>15</v>
      </c>
      <c r="O35" s="81" t="s">
        <v>35</v>
      </c>
      <c r="P35" s="74" t="s">
        <v>16</v>
      </c>
      <c r="Q35" s="81" t="s">
        <v>35</v>
      </c>
      <c r="R35" s="74" t="s">
        <v>17</v>
      </c>
      <c r="S35" s="81" t="s">
        <v>35</v>
      </c>
      <c r="T35" s="74" t="s">
        <v>18</v>
      </c>
      <c r="U35" s="81" t="s">
        <v>35</v>
      </c>
      <c r="V35" s="74" t="s">
        <v>215</v>
      </c>
      <c r="W35" s="81" t="s">
        <v>35</v>
      </c>
      <c r="X35" s="78" t="s">
        <v>20</v>
      </c>
      <c r="Y35" s="78" t="s">
        <v>35</v>
      </c>
      <c r="Z35" s="74" t="s">
        <v>21</v>
      </c>
      <c r="AA35" s="81" t="s">
        <v>35</v>
      </c>
      <c r="AB35" s="74" t="s">
        <v>22</v>
      </c>
      <c r="AC35" s="78" t="s">
        <v>35</v>
      </c>
      <c r="AD35" s="61" t="s">
        <v>159</v>
      </c>
      <c r="AE35" s="78" t="s">
        <v>35</v>
      </c>
      <c r="AF35" s="74" t="s">
        <v>23</v>
      </c>
      <c r="AG35" s="73" t="s">
        <v>35</v>
      </c>
      <c r="AH35" s="74" t="s">
        <v>24</v>
      </c>
      <c r="AI35" s="63" t="s">
        <v>35</v>
      </c>
      <c r="AJ35" s="74" t="s">
        <v>25</v>
      </c>
      <c r="AK35" s="78" t="s">
        <v>35</v>
      </c>
      <c r="AL35" s="62" t="s">
        <v>162</v>
      </c>
      <c r="AM35" s="63" t="s">
        <v>35</v>
      </c>
      <c r="AN35" s="62" t="s">
        <v>216</v>
      </c>
      <c r="AO35" s="79" t="s">
        <v>35</v>
      </c>
      <c r="AP35" s="64" t="s">
        <v>26</v>
      </c>
      <c r="AQ35" s="63" t="s">
        <v>35</v>
      </c>
      <c r="AR35" s="64" t="s">
        <v>27</v>
      </c>
      <c r="AS35" s="63" t="s">
        <v>35</v>
      </c>
      <c r="AT35" s="61" t="s">
        <v>161</v>
      </c>
      <c r="AU35" s="63" t="s">
        <v>35</v>
      </c>
      <c r="AV35" s="74" t="s">
        <v>35</v>
      </c>
      <c r="AW35" s="81" t="s">
        <v>35</v>
      </c>
    </row>
    <row r="36" spans="1:49" x14ac:dyDescent="0.25">
      <c r="A36" s="67" t="b">
        <f t="shared" si="2"/>
        <v>0</v>
      </c>
      <c r="B36" s="68" t="str">
        <f t="shared" si="3"/>
        <v>Klinisk Biokemisk Afdeling - SUH</v>
      </c>
      <c r="C36" s="69" t="b">
        <f t="shared" si="4"/>
        <v>0</v>
      </c>
      <c r="D36" s="70" t="str">
        <f t="shared" si="5"/>
        <v>*</v>
      </c>
      <c r="F36" s="74" t="s">
        <v>14</v>
      </c>
      <c r="G36" s="82" t="s">
        <v>35</v>
      </c>
      <c r="H36" s="5"/>
      <c r="I36" s="74" t="s">
        <v>93</v>
      </c>
      <c r="J36" s="81" t="s">
        <v>35</v>
      </c>
      <c r="K36" s="83"/>
      <c r="L36" s="74" t="s">
        <v>12</v>
      </c>
      <c r="M36" s="81" t="s">
        <v>35</v>
      </c>
      <c r="N36" s="74" t="s">
        <v>15</v>
      </c>
      <c r="O36" s="81" t="s">
        <v>35</v>
      </c>
      <c r="P36" s="74" t="s">
        <v>16</v>
      </c>
      <c r="Q36" s="81" t="s">
        <v>35</v>
      </c>
      <c r="R36" s="74" t="s">
        <v>17</v>
      </c>
      <c r="S36" s="81" t="s">
        <v>35</v>
      </c>
      <c r="T36" s="74" t="s">
        <v>18</v>
      </c>
      <c r="U36" s="81" t="s">
        <v>35</v>
      </c>
      <c r="V36" s="74" t="s">
        <v>215</v>
      </c>
      <c r="W36" s="81" t="s">
        <v>35</v>
      </c>
      <c r="X36" s="78" t="s">
        <v>20</v>
      </c>
      <c r="Y36" s="78" t="s">
        <v>35</v>
      </c>
      <c r="Z36" s="74" t="s">
        <v>21</v>
      </c>
      <c r="AA36" s="81" t="s">
        <v>35</v>
      </c>
      <c r="AB36" s="74" t="s">
        <v>22</v>
      </c>
      <c r="AC36" s="78" t="s">
        <v>35</v>
      </c>
      <c r="AD36" s="61" t="s">
        <v>159</v>
      </c>
      <c r="AE36" s="78" t="s">
        <v>35</v>
      </c>
      <c r="AF36" s="74" t="s">
        <v>23</v>
      </c>
      <c r="AG36" s="73" t="s">
        <v>35</v>
      </c>
      <c r="AH36" s="74" t="s">
        <v>24</v>
      </c>
      <c r="AI36" s="63" t="s">
        <v>35</v>
      </c>
      <c r="AJ36" s="74" t="s">
        <v>25</v>
      </c>
      <c r="AK36" s="78" t="s">
        <v>35</v>
      </c>
      <c r="AL36" s="62" t="s">
        <v>162</v>
      </c>
      <c r="AM36" s="63" t="s">
        <v>35</v>
      </c>
      <c r="AN36" s="62" t="s">
        <v>216</v>
      </c>
      <c r="AO36" s="79" t="s">
        <v>35</v>
      </c>
      <c r="AP36" s="64" t="s">
        <v>26</v>
      </c>
      <c r="AQ36" s="63" t="s">
        <v>35</v>
      </c>
      <c r="AR36" s="64" t="s">
        <v>27</v>
      </c>
      <c r="AS36" s="63" t="s">
        <v>35</v>
      </c>
      <c r="AT36" s="61" t="s">
        <v>161</v>
      </c>
      <c r="AU36" s="63" t="s">
        <v>35</v>
      </c>
      <c r="AV36" s="74" t="s">
        <v>35</v>
      </c>
      <c r="AW36" s="81" t="s">
        <v>35</v>
      </c>
    </row>
    <row r="37" spans="1:49" x14ac:dyDescent="0.25">
      <c r="A37" s="67" t="b">
        <f t="shared" si="2"/>
        <v>0</v>
      </c>
      <c r="B37" s="68" t="str">
        <f t="shared" si="3"/>
        <v>Klinisk Fysiologisk/Nuklearmedicinsk Afd</v>
      </c>
      <c r="C37" s="69" t="b">
        <f t="shared" si="4"/>
        <v>0</v>
      </c>
      <c r="D37" s="70" t="str">
        <f t="shared" si="5"/>
        <v>*</v>
      </c>
      <c r="F37" s="74" t="s">
        <v>14</v>
      </c>
      <c r="G37" s="82" t="s">
        <v>35</v>
      </c>
      <c r="H37" s="5"/>
      <c r="I37" s="74" t="s">
        <v>93</v>
      </c>
      <c r="J37" s="81" t="s">
        <v>35</v>
      </c>
      <c r="K37" s="83"/>
      <c r="L37" s="74" t="s">
        <v>12</v>
      </c>
      <c r="M37" s="81" t="s">
        <v>35</v>
      </c>
      <c r="N37" s="74" t="s">
        <v>15</v>
      </c>
      <c r="O37" s="81" t="s">
        <v>35</v>
      </c>
      <c r="P37" s="74" t="s">
        <v>16</v>
      </c>
      <c r="Q37" s="81" t="s">
        <v>35</v>
      </c>
      <c r="R37" s="74" t="s">
        <v>17</v>
      </c>
      <c r="S37" s="81" t="s">
        <v>35</v>
      </c>
      <c r="T37" s="74" t="s">
        <v>18</v>
      </c>
      <c r="U37" s="81" t="s">
        <v>35</v>
      </c>
      <c r="V37" s="74" t="s">
        <v>215</v>
      </c>
      <c r="W37" s="81" t="s">
        <v>35</v>
      </c>
      <c r="X37" s="78" t="s">
        <v>20</v>
      </c>
      <c r="Y37" s="78" t="s">
        <v>35</v>
      </c>
      <c r="Z37" s="74" t="s">
        <v>21</v>
      </c>
      <c r="AA37" s="81" t="s">
        <v>35</v>
      </c>
      <c r="AB37" s="74" t="s">
        <v>22</v>
      </c>
      <c r="AC37" s="78" t="s">
        <v>35</v>
      </c>
      <c r="AD37" s="61" t="s">
        <v>159</v>
      </c>
      <c r="AE37" s="78" t="s">
        <v>35</v>
      </c>
      <c r="AF37" s="74" t="s">
        <v>23</v>
      </c>
      <c r="AG37" s="73" t="s">
        <v>35</v>
      </c>
      <c r="AH37" s="74" t="s">
        <v>24</v>
      </c>
      <c r="AI37" s="63" t="s">
        <v>35</v>
      </c>
      <c r="AJ37" s="74" t="s">
        <v>25</v>
      </c>
      <c r="AK37" s="78" t="s">
        <v>35</v>
      </c>
      <c r="AL37" s="62" t="s">
        <v>162</v>
      </c>
      <c r="AM37" s="63" t="s">
        <v>35</v>
      </c>
      <c r="AN37" s="62" t="s">
        <v>216</v>
      </c>
      <c r="AO37" s="79" t="s">
        <v>35</v>
      </c>
      <c r="AP37" s="64" t="s">
        <v>26</v>
      </c>
      <c r="AQ37" s="63" t="s">
        <v>35</v>
      </c>
      <c r="AR37" s="64" t="s">
        <v>27</v>
      </c>
      <c r="AS37" s="63" t="s">
        <v>35</v>
      </c>
      <c r="AT37" s="61" t="s">
        <v>161</v>
      </c>
      <c r="AU37" s="63" t="s">
        <v>35</v>
      </c>
      <c r="AV37" s="74" t="s">
        <v>35</v>
      </c>
      <c r="AW37" s="81" t="s">
        <v>35</v>
      </c>
    </row>
    <row r="38" spans="1:49" x14ac:dyDescent="0.25">
      <c r="A38" s="67" t="b">
        <f t="shared" si="2"/>
        <v>0</v>
      </c>
      <c r="B38" s="68" t="str">
        <f t="shared" si="3"/>
        <v>Klinisk Immunologi - Regional enhed</v>
      </c>
      <c r="C38" s="69" t="b">
        <f t="shared" si="4"/>
        <v>0</v>
      </c>
      <c r="D38" s="70" t="str">
        <f t="shared" si="5"/>
        <v>*</v>
      </c>
      <c r="F38" s="74" t="s">
        <v>14</v>
      </c>
      <c r="G38" s="82" t="s">
        <v>35</v>
      </c>
      <c r="H38" s="5"/>
      <c r="I38" s="74" t="s">
        <v>93</v>
      </c>
      <c r="J38" s="81" t="s">
        <v>35</v>
      </c>
      <c r="K38" s="83"/>
      <c r="L38" s="74" t="s">
        <v>12</v>
      </c>
      <c r="M38" s="81" t="s">
        <v>35</v>
      </c>
      <c r="N38" s="74" t="s">
        <v>15</v>
      </c>
      <c r="O38" s="81" t="s">
        <v>35</v>
      </c>
      <c r="P38" s="74" t="s">
        <v>16</v>
      </c>
      <c r="Q38" s="81" t="s">
        <v>35</v>
      </c>
      <c r="R38" s="74" t="s">
        <v>17</v>
      </c>
      <c r="S38" s="81" t="s">
        <v>35</v>
      </c>
      <c r="T38" s="74" t="s">
        <v>18</v>
      </c>
      <c r="U38" s="81" t="s">
        <v>35</v>
      </c>
      <c r="V38" s="74" t="s">
        <v>215</v>
      </c>
      <c r="W38" s="81" t="s">
        <v>35</v>
      </c>
      <c r="X38" s="78" t="s">
        <v>20</v>
      </c>
      <c r="Y38" s="78" t="s">
        <v>35</v>
      </c>
      <c r="Z38" s="74" t="s">
        <v>21</v>
      </c>
      <c r="AA38" s="81" t="s">
        <v>35</v>
      </c>
      <c r="AB38" s="74" t="s">
        <v>22</v>
      </c>
      <c r="AC38" s="78" t="s">
        <v>35</v>
      </c>
      <c r="AD38" s="61" t="s">
        <v>159</v>
      </c>
      <c r="AE38" s="78" t="s">
        <v>35</v>
      </c>
      <c r="AF38" s="74" t="s">
        <v>23</v>
      </c>
      <c r="AG38" s="73" t="s">
        <v>35</v>
      </c>
      <c r="AH38" s="74" t="s">
        <v>24</v>
      </c>
      <c r="AI38" s="63" t="s">
        <v>35</v>
      </c>
      <c r="AJ38" s="74" t="s">
        <v>25</v>
      </c>
      <c r="AK38" s="78" t="s">
        <v>35</v>
      </c>
      <c r="AL38" s="62" t="s">
        <v>162</v>
      </c>
      <c r="AM38" s="63" t="s">
        <v>35</v>
      </c>
      <c r="AN38" s="62" t="s">
        <v>216</v>
      </c>
      <c r="AO38" s="79" t="s">
        <v>35</v>
      </c>
      <c r="AP38" s="64" t="s">
        <v>26</v>
      </c>
      <c r="AQ38" s="63" t="s">
        <v>35</v>
      </c>
      <c r="AR38" s="64" t="s">
        <v>27</v>
      </c>
      <c r="AS38" s="63" t="s">
        <v>35</v>
      </c>
      <c r="AT38" s="61" t="s">
        <v>161</v>
      </c>
      <c r="AU38" s="63" t="s">
        <v>35</v>
      </c>
      <c r="AV38" s="74" t="s">
        <v>35</v>
      </c>
      <c r="AW38" s="81" t="s">
        <v>35</v>
      </c>
    </row>
    <row r="39" spans="1:49" x14ac:dyDescent="0.25">
      <c r="A39" s="67" t="b">
        <f t="shared" si="2"/>
        <v>0</v>
      </c>
      <c r="B39" s="68" t="str">
        <f t="shared" si="3"/>
        <v>Klinisk Mikrobiologi - Regional enhed</v>
      </c>
      <c r="C39" s="69" t="b">
        <f t="shared" si="4"/>
        <v>0</v>
      </c>
      <c r="D39" s="70" t="str">
        <f t="shared" si="5"/>
        <v>*</v>
      </c>
      <c r="F39" s="74" t="s">
        <v>14</v>
      </c>
      <c r="G39" s="82" t="s">
        <v>35</v>
      </c>
      <c r="H39" s="5"/>
      <c r="I39" s="74" t="s">
        <v>93</v>
      </c>
      <c r="J39" s="81" t="s">
        <v>35</v>
      </c>
      <c r="K39" s="83"/>
      <c r="L39" s="74" t="s">
        <v>12</v>
      </c>
      <c r="M39" s="81" t="s">
        <v>35</v>
      </c>
      <c r="N39" s="74" t="s">
        <v>15</v>
      </c>
      <c r="O39" s="81" t="s">
        <v>35</v>
      </c>
      <c r="P39" s="74" t="s">
        <v>16</v>
      </c>
      <c r="Q39" s="81" t="s">
        <v>35</v>
      </c>
      <c r="R39" s="74" t="s">
        <v>17</v>
      </c>
      <c r="S39" s="81" t="s">
        <v>35</v>
      </c>
      <c r="T39" s="74" t="s">
        <v>18</v>
      </c>
      <c r="U39" s="81" t="s">
        <v>35</v>
      </c>
      <c r="V39" s="74" t="s">
        <v>215</v>
      </c>
      <c r="W39" s="81" t="s">
        <v>35</v>
      </c>
      <c r="X39" s="78" t="s">
        <v>20</v>
      </c>
      <c r="Y39" s="78" t="s">
        <v>35</v>
      </c>
      <c r="Z39" s="74" t="s">
        <v>21</v>
      </c>
      <c r="AA39" s="81" t="s">
        <v>35</v>
      </c>
      <c r="AB39" s="74" t="s">
        <v>22</v>
      </c>
      <c r="AC39" s="78" t="s">
        <v>35</v>
      </c>
      <c r="AD39" s="61" t="s">
        <v>159</v>
      </c>
      <c r="AE39" s="78" t="s">
        <v>35</v>
      </c>
      <c r="AF39" s="74" t="s">
        <v>23</v>
      </c>
      <c r="AG39" s="73" t="s">
        <v>35</v>
      </c>
      <c r="AH39" s="74" t="s">
        <v>24</v>
      </c>
      <c r="AI39" s="63" t="s">
        <v>35</v>
      </c>
      <c r="AJ39" s="74" t="s">
        <v>25</v>
      </c>
      <c r="AK39" s="78" t="s">
        <v>35</v>
      </c>
      <c r="AL39" s="62" t="s">
        <v>162</v>
      </c>
      <c r="AM39" s="63" t="s">
        <v>35</v>
      </c>
      <c r="AN39" s="62" t="s">
        <v>216</v>
      </c>
      <c r="AO39" s="79" t="s">
        <v>35</v>
      </c>
      <c r="AP39" s="64" t="s">
        <v>26</v>
      </c>
      <c r="AQ39" s="63" t="s">
        <v>35</v>
      </c>
      <c r="AR39" s="64" t="s">
        <v>27</v>
      </c>
      <c r="AS39" s="63" t="s">
        <v>35</v>
      </c>
      <c r="AT39" s="61" t="s">
        <v>161</v>
      </c>
      <c r="AU39" s="63" t="s">
        <v>35</v>
      </c>
      <c r="AV39" s="74" t="s">
        <v>35</v>
      </c>
      <c r="AW39" s="81" t="s">
        <v>35</v>
      </c>
    </row>
    <row r="40" spans="1:49" x14ac:dyDescent="0.25">
      <c r="A40" s="67" t="b">
        <f t="shared" si="2"/>
        <v>0</v>
      </c>
      <c r="B40" s="68" t="str">
        <f t="shared" si="3"/>
        <v>Klinisk Onkologisk Afdeling</v>
      </c>
      <c r="C40" s="69" t="b">
        <f t="shared" si="4"/>
        <v>0</v>
      </c>
      <c r="D40" s="70" t="str">
        <f t="shared" si="5"/>
        <v>*</v>
      </c>
      <c r="F40" s="74" t="s">
        <v>14</v>
      </c>
      <c r="G40" s="82" t="s">
        <v>35</v>
      </c>
      <c r="H40" s="5"/>
      <c r="I40" s="74" t="s">
        <v>93</v>
      </c>
      <c r="J40" s="81" t="s">
        <v>35</v>
      </c>
      <c r="K40" s="83"/>
      <c r="L40" s="74" t="s">
        <v>12</v>
      </c>
      <c r="M40" s="81" t="s">
        <v>35</v>
      </c>
      <c r="N40" s="74" t="s">
        <v>15</v>
      </c>
      <c r="O40" s="81" t="s">
        <v>35</v>
      </c>
      <c r="P40" s="74" t="s">
        <v>16</v>
      </c>
      <c r="Q40" s="81" t="s">
        <v>35</v>
      </c>
      <c r="R40" s="74" t="s">
        <v>17</v>
      </c>
      <c r="S40" s="81" t="s">
        <v>35</v>
      </c>
      <c r="T40" s="74" t="s">
        <v>18</v>
      </c>
      <c r="U40" s="81" t="s">
        <v>35</v>
      </c>
      <c r="V40" s="74" t="s">
        <v>215</v>
      </c>
      <c r="W40" s="81" t="s">
        <v>35</v>
      </c>
      <c r="X40" s="78" t="s">
        <v>20</v>
      </c>
      <c r="Y40" s="78" t="s">
        <v>35</v>
      </c>
      <c r="Z40" s="74" t="s">
        <v>21</v>
      </c>
      <c r="AA40" s="81" t="s">
        <v>35</v>
      </c>
      <c r="AB40" s="74" t="s">
        <v>22</v>
      </c>
      <c r="AC40" s="78" t="s">
        <v>35</v>
      </c>
      <c r="AD40" s="61" t="s">
        <v>159</v>
      </c>
      <c r="AE40" s="78" t="s">
        <v>35</v>
      </c>
      <c r="AF40" s="74" t="s">
        <v>23</v>
      </c>
      <c r="AG40" s="73" t="s">
        <v>35</v>
      </c>
      <c r="AH40" s="74" t="s">
        <v>24</v>
      </c>
      <c r="AI40" s="63" t="s">
        <v>35</v>
      </c>
      <c r="AJ40" s="74" t="s">
        <v>25</v>
      </c>
      <c r="AK40" s="78" t="s">
        <v>35</v>
      </c>
      <c r="AL40" s="62" t="s">
        <v>162</v>
      </c>
      <c r="AM40" s="63" t="s">
        <v>35</v>
      </c>
      <c r="AN40" s="62" t="s">
        <v>216</v>
      </c>
      <c r="AO40" s="79" t="s">
        <v>35</v>
      </c>
      <c r="AP40" s="64" t="s">
        <v>26</v>
      </c>
      <c r="AQ40" s="63" t="s">
        <v>35</v>
      </c>
      <c r="AR40" s="64" t="s">
        <v>27</v>
      </c>
      <c r="AS40" s="63" t="s">
        <v>35</v>
      </c>
      <c r="AT40" s="61" t="s">
        <v>161</v>
      </c>
      <c r="AU40" s="63" t="s">
        <v>35</v>
      </c>
      <c r="AV40" s="74" t="s">
        <v>35</v>
      </c>
      <c r="AW40" s="81" t="s">
        <v>35</v>
      </c>
    </row>
    <row r="41" spans="1:49" x14ac:dyDescent="0.25">
      <c r="A41" s="67" t="b">
        <f t="shared" si="2"/>
        <v>0</v>
      </c>
      <c r="B41" s="68" t="str">
        <f t="shared" si="3"/>
        <v>Medicinsk Afdeling - Køge</v>
      </c>
      <c r="C41" s="69" t="b">
        <f t="shared" si="4"/>
        <v>0</v>
      </c>
      <c r="D41" s="70" t="str">
        <f t="shared" si="5"/>
        <v>*</v>
      </c>
      <c r="F41" s="74" t="s">
        <v>14</v>
      </c>
      <c r="G41" s="82" t="s">
        <v>35</v>
      </c>
      <c r="H41" s="5"/>
      <c r="I41" s="74" t="s">
        <v>93</v>
      </c>
      <c r="J41" s="81" t="s">
        <v>35</v>
      </c>
      <c r="K41" s="83"/>
      <c r="L41" s="74" t="s">
        <v>12</v>
      </c>
      <c r="M41" s="81" t="s">
        <v>35</v>
      </c>
      <c r="N41" s="74" t="s">
        <v>15</v>
      </c>
      <c r="O41" s="81" t="s">
        <v>35</v>
      </c>
      <c r="P41" s="74" t="s">
        <v>16</v>
      </c>
      <c r="Q41" s="81" t="s">
        <v>35</v>
      </c>
      <c r="R41" s="74" t="s">
        <v>17</v>
      </c>
      <c r="S41" s="81" t="s">
        <v>35</v>
      </c>
      <c r="T41" s="74" t="s">
        <v>18</v>
      </c>
      <c r="U41" s="81" t="s">
        <v>35</v>
      </c>
      <c r="V41" s="74" t="s">
        <v>215</v>
      </c>
      <c r="W41" s="81" t="s">
        <v>35</v>
      </c>
      <c r="X41" s="78" t="s">
        <v>20</v>
      </c>
      <c r="Y41" s="78" t="s">
        <v>35</v>
      </c>
      <c r="Z41" s="74" t="s">
        <v>21</v>
      </c>
      <c r="AA41" s="81" t="s">
        <v>35</v>
      </c>
      <c r="AB41" s="74" t="s">
        <v>22</v>
      </c>
      <c r="AC41" s="78" t="s">
        <v>35</v>
      </c>
      <c r="AD41" s="61" t="s">
        <v>159</v>
      </c>
      <c r="AE41" s="78" t="s">
        <v>35</v>
      </c>
      <c r="AF41" s="74" t="s">
        <v>23</v>
      </c>
      <c r="AG41" s="73" t="s">
        <v>35</v>
      </c>
      <c r="AH41" s="74" t="s">
        <v>24</v>
      </c>
      <c r="AI41" s="63" t="s">
        <v>35</v>
      </c>
      <c r="AJ41" s="74" t="s">
        <v>25</v>
      </c>
      <c r="AK41" s="78" t="s">
        <v>35</v>
      </c>
      <c r="AL41" s="62" t="s">
        <v>162</v>
      </c>
      <c r="AM41" s="63" t="s">
        <v>35</v>
      </c>
      <c r="AN41" s="62" t="s">
        <v>216</v>
      </c>
      <c r="AO41" s="79" t="s">
        <v>35</v>
      </c>
      <c r="AP41" s="64" t="s">
        <v>26</v>
      </c>
      <c r="AQ41" s="63" t="s">
        <v>35</v>
      </c>
      <c r="AR41" s="64" t="s">
        <v>27</v>
      </c>
      <c r="AS41" s="63" t="s">
        <v>35</v>
      </c>
      <c r="AT41" s="61" t="s">
        <v>161</v>
      </c>
      <c r="AU41" s="63" t="s">
        <v>35</v>
      </c>
      <c r="AV41" s="74" t="s">
        <v>35</v>
      </c>
      <c r="AW41" s="81" t="s">
        <v>35</v>
      </c>
    </row>
    <row r="42" spans="1:49" x14ac:dyDescent="0.25">
      <c r="A42" s="67" t="b">
        <f t="shared" si="2"/>
        <v>0</v>
      </c>
      <c r="B42" s="68" t="str">
        <f t="shared" si="3"/>
        <v>Medicinsk Afdeling - Roskilde</v>
      </c>
      <c r="C42" s="69" t="b">
        <f t="shared" si="4"/>
        <v>0</v>
      </c>
      <c r="D42" s="70" t="str">
        <f t="shared" si="5"/>
        <v>*</v>
      </c>
      <c r="F42" s="74" t="s">
        <v>14</v>
      </c>
      <c r="G42" s="82" t="s">
        <v>35</v>
      </c>
      <c r="H42" s="5"/>
      <c r="I42" s="74" t="s">
        <v>93</v>
      </c>
      <c r="J42" s="81" t="s">
        <v>35</v>
      </c>
      <c r="K42" s="83"/>
      <c r="L42" s="74" t="s">
        <v>12</v>
      </c>
      <c r="M42" s="81" t="s">
        <v>35</v>
      </c>
      <c r="N42" s="74" t="s">
        <v>15</v>
      </c>
      <c r="O42" s="81" t="s">
        <v>35</v>
      </c>
      <c r="P42" s="74" t="s">
        <v>16</v>
      </c>
      <c r="Q42" s="81" t="s">
        <v>35</v>
      </c>
      <c r="R42" s="74" t="s">
        <v>17</v>
      </c>
      <c r="S42" s="81" t="s">
        <v>35</v>
      </c>
      <c r="T42" s="74" t="s">
        <v>18</v>
      </c>
      <c r="U42" s="81" t="s">
        <v>35</v>
      </c>
      <c r="V42" s="74" t="s">
        <v>215</v>
      </c>
      <c r="W42" s="81" t="s">
        <v>35</v>
      </c>
      <c r="X42" s="78" t="s">
        <v>20</v>
      </c>
      <c r="Y42" s="78" t="s">
        <v>35</v>
      </c>
      <c r="Z42" s="74" t="s">
        <v>21</v>
      </c>
      <c r="AA42" s="81" t="s">
        <v>35</v>
      </c>
      <c r="AB42" s="74" t="s">
        <v>22</v>
      </c>
      <c r="AC42" s="78" t="s">
        <v>35</v>
      </c>
      <c r="AD42" s="61" t="s">
        <v>159</v>
      </c>
      <c r="AE42" s="78" t="s">
        <v>35</v>
      </c>
      <c r="AF42" s="74" t="s">
        <v>23</v>
      </c>
      <c r="AG42" s="73" t="s">
        <v>35</v>
      </c>
      <c r="AH42" s="74" t="s">
        <v>24</v>
      </c>
      <c r="AI42" s="63" t="s">
        <v>35</v>
      </c>
      <c r="AJ42" s="74" t="s">
        <v>25</v>
      </c>
      <c r="AK42" s="78" t="s">
        <v>35</v>
      </c>
      <c r="AL42" s="62" t="s">
        <v>162</v>
      </c>
      <c r="AM42" s="63" t="s">
        <v>35</v>
      </c>
      <c r="AN42" s="62" t="s">
        <v>216</v>
      </c>
      <c r="AO42" s="79" t="s">
        <v>35</v>
      </c>
      <c r="AP42" s="64" t="s">
        <v>26</v>
      </c>
      <c r="AQ42" s="63" t="s">
        <v>35</v>
      </c>
      <c r="AR42" s="64" t="s">
        <v>27</v>
      </c>
      <c r="AS42" s="63" t="s">
        <v>35</v>
      </c>
      <c r="AT42" s="61" t="s">
        <v>161</v>
      </c>
      <c r="AU42" s="63" t="s">
        <v>35</v>
      </c>
      <c r="AV42" s="74" t="s">
        <v>35</v>
      </c>
      <c r="AW42" s="81" t="s">
        <v>35</v>
      </c>
    </row>
    <row r="43" spans="1:49" x14ac:dyDescent="0.25">
      <c r="A43" s="67" t="b">
        <f t="shared" si="2"/>
        <v>0</v>
      </c>
      <c r="B43" s="68" t="str">
        <f t="shared" si="3"/>
        <v>Neurologisk Afdeling - Roskilde</v>
      </c>
      <c r="C43" s="69" t="b">
        <f t="shared" si="4"/>
        <v>0</v>
      </c>
      <c r="D43" s="70" t="str">
        <f t="shared" si="5"/>
        <v>*</v>
      </c>
      <c r="F43" s="74" t="s">
        <v>14</v>
      </c>
      <c r="G43" s="82" t="s">
        <v>35</v>
      </c>
      <c r="H43" s="5"/>
      <c r="I43" s="74" t="s">
        <v>93</v>
      </c>
      <c r="J43" s="81" t="s">
        <v>35</v>
      </c>
      <c r="K43" s="83"/>
      <c r="L43" s="74" t="s">
        <v>12</v>
      </c>
      <c r="M43" s="81" t="s">
        <v>35</v>
      </c>
      <c r="N43" s="74" t="s">
        <v>15</v>
      </c>
      <c r="O43" s="81" t="s">
        <v>35</v>
      </c>
      <c r="P43" s="74" t="s">
        <v>16</v>
      </c>
      <c r="Q43" s="81" t="s">
        <v>35</v>
      </c>
      <c r="R43" s="74" t="s">
        <v>17</v>
      </c>
      <c r="S43" s="81" t="s">
        <v>35</v>
      </c>
      <c r="T43" s="74" t="s">
        <v>18</v>
      </c>
      <c r="U43" s="81" t="s">
        <v>35</v>
      </c>
      <c r="V43" s="74" t="s">
        <v>215</v>
      </c>
      <c r="W43" s="81" t="s">
        <v>35</v>
      </c>
      <c r="X43" s="78" t="s">
        <v>20</v>
      </c>
      <c r="Y43" s="78" t="s">
        <v>35</v>
      </c>
      <c r="Z43" s="74" t="s">
        <v>21</v>
      </c>
      <c r="AA43" s="81" t="s">
        <v>35</v>
      </c>
      <c r="AB43" s="74" t="s">
        <v>22</v>
      </c>
      <c r="AC43" s="78" t="s">
        <v>35</v>
      </c>
      <c r="AD43" s="61" t="s">
        <v>159</v>
      </c>
      <c r="AE43" s="78" t="s">
        <v>35</v>
      </c>
      <c r="AF43" s="74" t="s">
        <v>23</v>
      </c>
      <c r="AG43" s="73" t="s">
        <v>35</v>
      </c>
      <c r="AH43" s="74" t="s">
        <v>24</v>
      </c>
      <c r="AI43" s="63" t="s">
        <v>35</v>
      </c>
      <c r="AJ43" s="74" t="s">
        <v>25</v>
      </c>
      <c r="AK43" s="78" t="s">
        <v>35</v>
      </c>
      <c r="AL43" s="62" t="s">
        <v>162</v>
      </c>
      <c r="AM43" s="63" t="s">
        <v>35</v>
      </c>
      <c r="AN43" s="62" t="s">
        <v>216</v>
      </c>
      <c r="AO43" s="79" t="s">
        <v>35</v>
      </c>
      <c r="AP43" s="64" t="s">
        <v>26</v>
      </c>
      <c r="AQ43" s="63" t="s">
        <v>35</v>
      </c>
      <c r="AR43" s="64" t="s">
        <v>27</v>
      </c>
      <c r="AS43" s="63" t="s">
        <v>35</v>
      </c>
      <c r="AT43" s="61" t="s">
        <v>161</v>
      </c>
      <c r="AU43" s="63" t="s">
        <v>35</v>
      </c>
      <c r="AV43" s="74" t="s">
        <v>35</v>
      </c>
      <c r="AW43" s="81" t="s">
        <v>35</v>
      </c>
    </row>
    <row r="44" spans="1:49" x14ac:dyDescent="0.25">
      <c r="A44" s="67" t="b">
        <f t="shared" si="2"/>
        <v>0</v>
      </c>
      <c r="B44" s="68" t="str">
        <f t="shared" si="3"/>
        <v>Ortopædkirurgisk Afdeling - Køge</v>
      </c>
      <c r="C44" s="69" t="b">
        <f t="shared" si="4"/>
        <v>0</v>
      </c>
      <c r="D44" s="70" t="str">
        <f t="shared" si="5"/>
        <v>*</v>
      </c>
      <c r="F44" s="74" t="s">
        <v>14</v>
      </c>
      <c r="G44" s="82" t="s">
        <v>35</v>
      </c>
      <c r="H44" s="5"/>
      <c r="I44" s="74" t="s">
        <v>93</v>
      </c>
      <c r="J44" s="81" t="s">
        <v>35</v>
      </c>
      <c r="K44" s="83"/>
      <c r="L44" s="74" t="s">
        <v>12</v>
      </c>
      <c r="M44" s="81" t="s">
        <v>35</v>
      </c>
      <c r="N44" s="74" t="s">
        <v>15</v>
      </c>
      <c r="O44" s="81" t="s">
        <v>35</v>
      </c>
      <c r="P44" s="74" t="s">
        <v>16</v>
      </c>
      <c r="Q44" s="81" t="s">
        <v>35</v>
      </c>
      <c r="R44" s="74" t="s">
        <v>17</v>
      </c>
      <c r="S44" s="81" t="s">
        <v>35</v>
      </c>
      <c r="T44" s="74" t="s">
        <v>18</v>
      </c>
      <c r="U44" s="81" t="s">
        <v>35</v>
      </c>
      <c r="V44" s="74" t="s">
        <v>215</v>
      </c>
      <c r="W44" s="81" t="s">
        <v>35</v>
      </c>
      <c r="X44" s="78" t="s">
        <v>20</v>
      </c>
      <c r="Y44" s="78" t="s">
        <v>35</v>
      </c>
      <c r="Z44" s="74" t="s">
        <v>21</v>
      </c>
      <c r="AA44" s="81" t="s">
        <v>35</v>
      </c>
      <c r="AB44" s="74" t="s">
        <v>22</v>
      </c>
      <c r="AC44" s="78" t="s">
        <v>35</v>
      </c>
      <c r="AD44" s="61" t="s">
        <v>159</v>
      </c>
      <c r="AE44" s="78" t="s">
        <v>35</v>
      </c>
      <c r="AF44" s="74" t="s">
        <v>23</v>
      </c>
      <c r="AG44" s="73" t="s">
        <v>35</v>
      </c>
      <c r="AH44" s="74" t="s">
        <v>24</v>
      </c>
      <c r="AI44" s="63" t="s">
        <v>35</v>
      </c>
      <c r="AJ44" s="74" t="s">
        <v>25</v>
      </c>
      <c r="AK44" s="78" t="s">
        <v>35</v>
      </c>
      <c r="AL44" s="62" t="s">
        <v>162</v>
      </c>
      <c r="AM44" s="63" t="s">
        <v>35</v>
      </c>
      <c r="AN44" s="62" t="s">
        <v>216</v>
      </c>
      <c r="AO44" s="79" t="s">
        <v>35</v>
      </c>
      <c r="AP44" s="64" t="s">
        <v>26</v>
      </c>
      <c r="AQ44" s="63" t="s">
        <v>35</v>
      </c>
      <c r="AR44" s="64" t="s">
        <v>27</v>
      </c>
      <c r="AS44" s="63" t="s">
        <v>35</v>
      </c>
      <c r="AT44" s="61" t="s">
        <v>161</v>
      </c>
      <c r="AU44" s="63" t="s">
        <v>35</v>
      </c>
      <c r="AV44" s="74" t="s">
        <v>35</v>
      </c>
      <c r="AW44" s="81" t="s">
        <v>35</v>
      </c>
    </row>
    <row r="45" spans="1:49" x14ac:dyDescent="0.25">
      <c r="A45" s="67" t="b">
        <f t="shared" si="2"/>
        <v>0</v>
      </c>
      <c r="B45" s="68" t="str">
        <f t="shared" si="3"/>
        <v>Patologiafdelingen - Region Sjælland</v>
      </c>
      <c r="C45" s="69" t="b">
        <f t="shared" si="4"/>
        <v>0</v>
      </c>
      <c r="D45" s="70" t="str">
        <f t="shared" si="5"/>
        <v>*</v>
      </c>
      <c r="F45" s="74" t="s">
        <v>14</v>
      </c>
      <c r="G45" s="82" t="s">
        <v>35</v>
      </c>
      <c r="H45" s="5"/>
      <c r="I45" s="74" t="s">
        <v>93</v>
      </c>
      <c r="J45" s="81" t="s">
        <v>35</v>
      </c>
      <c r="K45" s="83"/>
      <c r="L45" s="74" t="s">
        <v>12</v>
      </c>
      <c r="M45" s="81" t="s">
        <v>35</v>
      </c>
      <c r="N45" s="74" t="s">
        <v>15</v>
      </c>
      <c r="O45" s="81" t="s">
        <v>35</v>
      </c>
      <c r="P45" s="74" t="s">
        <v>16</v>
      </c>
      <c r="Q45" s="81" t="s">
        <v>35</v>
      </c>
      <c r="R45" s="74" t="s">
        <v>17</v>
      </c>
      <c r="S45" s="81" t="s">
        <v>35</v>
      </c>
      <c r="T45" s="74" t="s">
        <v>18</v>
      </c>
      <c r="U45" s="81" t="s">
        <v>35</v>
      </c>
      <c r="V45" s="74" t="s">
        <v>215</v>
      </c>
      <c r="W45" s="81" t="s">
        <v>35</v>
      </c>
      <c r="X45" s="78" t="s">
        <v>20</v>
      </c>
      <c r="Y45" s="78" t="s">
        <v>35</v>
      </c>
      <c r="Z45" s="74" t="s">
        <v>21</v>
      </c>
      <c r="AA45" s="81" t="s">
        <v>35</v>
      </c>
      <c r="AB45" s="74" t="s">
        <v>22</v>
      </c>
      <c r="AC45" s="78" t="s">
        <v>35</v>
      </c>
      <c r="AD45" s="61" t="s">
        <v>159</v>
      </c>
      <c r="AE45" s="78" t="s">
        <v>35</v>
      </c>
      <c r="AF45" s="74" t="s">
        <v>23</v>
      </c>
      <c r="AG45" s="73" t="s">
        <v>35</v>
      </c>
      <c r="AH45" s="74" t="s">
        <v>24</v>
      </c>
      <c r="AI45" s="63" t="s">
        <v>35</v>
      </c>
      <c r="AJ45" s="74" t="s">
        <v>25</v>
      </c>
      <c r="AK45" s="78" t="s">
        <v>35</v>
      </c>
      <c r="AL45" s="62" t="s">
        <v>162</v>
      </c>
      <c r="AM45" s="63" t="s">
        <v>35</v>
      </c>
      <c r="AN45" s="62" t="s">
        <v>216</v>
      </c>
      <c r="AO45" s="79" t="s">
        <v>35</v>
      </c>
      <c r="AP45" s="64" t="s">
        <v>26</v>
      </c>
      <c r="AQ45" s="63" t="s">
        <v>35</v>
      </c>
      <c r="AR45" s="64" t="s">
        <v>27</v>
      </c>
      <c r="AS45" s="63" t="s">
        <v>35</v>
      </c>
      <c r="AT45" s="61" t="s">
        <v>161</v>
      </c>
      <c r="AU45" s="63" t="s">
        <v>35</v>
      </c>
      <c r="AV45" s="74" t="s">
        <v>35</v>
      </c>
      <c r="AW45" s="81" t="s">
        <v>35</v>
      </c>
    </row>
    <row r="46" spans="1:49" x14ac:dyDescent="0.25">
      <c r="A46" s="67" t="b">
        <f t="shared" si="2"/>
        <v>0</v>
      </c>
      <c r="B46" s="68" t="str">
        <f t="shared" si="3"/>
        <v>Plastikkirurgisk og Brystkirurgisk Afd.</v>
      </c>
      <c r="C46" s="69" t="b">
        <f t="shared" si="4"/>
        <v>0</v>
      </c>
      <c r="D46" s="70" t="str">
        <f t="shared" si="5"/>
        <v>*</v>
      </c>
      <c r="F46" s="74" t="s">
        <v>14</v>
      </c>
      <c r="G46" s="82" t="s">
        <v>35</v>
      </c>
      <c r="H46" s="5"/>
      <c r="I46" s="74" t="s">
        <v>93</v>
      </c>
      <c r="J46" s="81" t="s">
        <v>35</v>
      </c>
      <c r="K46" s="83"/>
      <c r="L46" s="74" t="s">
        <v>12</v>
      </c>
      <c r="M46" s="81" t="s">
        <v>35</v>
      </c>
      <c r="N46" s="74" t="s">
        <v>15</v>
      </c>
      <c r="O46" s="81" t="s">
        <v>35</v>
      </c>
      <c r="P46" s="74" t="s">
        <v>16</v>
      </c>
      <c r="Q46" s="81" t="s">
        <v>35</v>
      </c>
      <c r="R46" s="74" t="s">
        <v>17</v>
      </c>
      <c r="S46" s="81" t="s">
        <v>35</v>
      </c>
      <c r="T46" s="74" t="s">
        <v>18</v>
      </c>
      <c r="U46" s="81" t="s">
        <v>35</v>
      </c>
      <c r="V46" s="74" t="s">
        <v>215</v>
      </c>
      <c r="W46" s="81" t="s">
        <v>35</v>
      </c>
      <c r="X46" s="78" t="s">
        <v>20</v>
      </c>
      <c r="Y46" s="78" t="s">
        <v>35</v>
      </c>
      <c r="Z46" s="74" t="s">
        <v>21</v>
      </c>
      <c r="AA46" s="81" t="s">
        <v>35</v>
      </c>
      <c r="AB46" s="74" t="s">
        <v>22</v>
      </c>
      <c r="AC46" s="78" t="s">
        <v>35</v>
      </c>
      <c r="AD46" s="61" t="s">
        <v>159</v>
      </c>
      <c r="AE46" s="78" t="s">
        <v>35</v>
      </c>
      <c r="AF46" s="74" t="s">
        <v>23</v>
      </c>
      <c r="AG46" s="73" t="s">
        <v>35</v>
      </c>
      <c r="AH46" s="74" t="s">
        <v>24</v>
      </c>
      <c r="AI46" s="63" t="s">
        <v>35</v>
      </c>
      <c r="AJ46" s="74" t="s">
        <v>25</v>
      </c>
      <c r="AK46" s="78" t="s">
        <v>35</v>
      </c>
      <c r="AL46" s="62" t="s">
        <v>162</v>
      </c>
      <c r="AM46" s="63" t="s">
        <v>35</v>
      </c>
      <c r="AN46" s="62" t="s">
        <v>216</v>
      </c>
      <c r="AO46" s="79" t="s">
        <v>35</v>
      </c>
      <c r="AP46" s="64" t="s">
        <v>26</v>
      </c>
      <c r="AQ46" s="63" t="s">
        <v>35</v>
      </c>
      <c r="AR46" s="64" t="s">
        <v>27</v>
      </c>
      <c r="AS46" s="63" t="s">
        <v>35</v>
      </c>
      <c r="AT46" s="61" t="s">
        <v>161</v>
      </c>
      <c r="AU46" s="63" t="s">
        <v>35</v>
      </c>
      <c r="AV46" s="74" t="s">
        <v>35</v>
      </c>
      <c r="AW46" s="81" t="s">
        <v>35</v>
      </c>
    </row>
    <row r="47" spans="1:49" x14ac:dyDescent="0.25">
      <c r="A47" s="67" t="b">
        <f t="shared" si="2"/>
        <v>0</v>
      </c>
      <c r="B47" s="68" t="str">
        <f t="shared" si="3"/>
        <v>Pædiatrisk Afdeling - Roskilde</v>
      </c>
      <c r="C47" s="69" t="b">
        <f t="shared" si="4"/>
        <v>0</v>
      </c>
      <c r="D47" s="70" t="str">
        <f t="shared" si="5"/>
        <v>*</v>
      </c>
      <c r="F47" s="74" t="s">
        <v>14</v>
      </c>
      <c r="G47" s="82" t="s">
        <v>35</v>
      </c>
      <c r="H47" s="5"/>
      <c r="I47" s="74" t="s">
        <v>93</v>
      </c>
      <c r="J47" s="81" t="s">
        <v>35</v>
      </c>
      <c r="K47" s="83"/>
      <c r="L47" s="74" t="s">
        <v>12</v>
      </c>
      <c r="M47" s="81" t="s">
        <v>35</v>
      </c>
      <c r="N47" s="74" t="s">
        <v>15</v>
      </c>
      <c r="O47" s="81" t="s">
        <v>35</v>
      </c>
      <c r="P47" s="74" t="s">
        <v>16</v>
      </c>
      <c r="Q47" s="81" t="s">
        <v>35</v>
      </c>
      <c r="R47" s="74" t="s">
        <v>17</v>
      </c>
      <c r="S47" s="81" t="s">
        <v>35</v>
      </c>
      <c r="T47" s="74" t="s">
        <v>18</v>
      </c>
      <c r="U47" s="81" t="s">
        <v>35</v>
      </c>
      <c r="V47" s="74" t="s">
        <v>215</v>
      </c>
      <c r="W47" s="81" t="s">
        <v>35</v>
      </c>
      <c r="X47" s="78" t="s">
        <v>20</v>
      </c>
      <c r="Y47" s="78" t="s">
        <v>35</v>
      </c>
      <c r="Z47" s="74" t="s">
        <v>21</v>
      </c>
      <c r="AA47" s="81" t="s">
        <v>35</v>
      </c>
      <c r="AB47" s="74" t="s">
        <v>22</v>
      </c>
      <c r="AC47" s="78" t="s">
        <v>35</v>
      </c>
      <c r="AD47" s="61" t="s">
        <v>159</v>
      </c>
      <c r="AE47" s="78" t="s">
        <v>35</v>
      </c>
      <c r="AF47" s="74" t="s">
        <v>23</v>
      </c>
      <c r="AG47" s="73" t="s">
        <v>35</v>
      </c>
      <c r="AH47" s="74" t="s">
        <v>24</v>
      </c>
      <c r="AI47" s="63" t="s">
        <v>35</v>
      </c>
      <c r="AJ47" s="74" t="s">
        <v>25</v>
      </c>
      <c r="AK47" s="78" t="s">
        <v>35</v>
      </c>
      <c r="AL47" s="62" t="s">
        <v>162</v>
      </c>
      <c r="AM47" s="63" t="s">
        <v>35</v>
      </c>
      <c r="AN47" s="62" t="s">
        <v>216</v>
      </c>
      <c r="AO47" s="79" t="s">
        <v>35</v>
      </c>
      <c r="AP47" s="64" t="s">
        <v>26</v>
      </c>
      <c r="AQ47" s="63" t="s">
        <v>35</v>
      </c>
      <c r="AR47" s="64" t="s">
        <v>27</v>
      </c>
      <c r="AS47" s="63" t="s">
        <v>35</v>
      </c>
      <c r="AT47" s="61" t="s">
        <v>161</v>
      </c>
      <c r="AU47" s="63" t="s">
        <v>35</v>
      </c>
      <c r="AV47" s="74" t="s">
        <v>35</v>
      </c>
      <c r="AW47" s="81" t="s">
        <v>35</v>
      </c>
    </row>
    <row r="48" spans="1:49" x14ac:dyDescent="0.25">
      <c r="A48" s="67" t="b">
        <f t="shared" si="2"/>
        <v>0</v>
      </c>
      <c r="B48" s="68" t="str">
        <f t="shared" si="3"/>
        <v>Reumatologisk Afdeling - Rosk.-Køge</v>
      </c>
      <c r="C48" s="69" t="b">
        <f t="shared" si="4"/>
        <v>0</v>
      </c>
      <c r="D48" s="70" t="str">
        <f t="shared" si="5"/>
        <v>*</v>
      </c>
      <c r="F48" s="74" t="s">
        <v>14</v>
      </c>
      <c r="G48" s="82" t="s">
        <v>35</v>
      </c>
      <c r="H48" s="5"/>
      <c r="I48" s="74" t="s">
        <v>93</v>
      </c>
      <c r="J48" s="81" t="s">
        <v>35</v>
      </c>
      <c r="K48" s="83"/>
      <c r="L48" s="74" t="s">
        <v>12</v>
      </c>
      <c r="M48" s="81" t="s">
        <v>35</v>
      </c>
      <c r="N48" s="74" t="s">
        <v>15</v>
      </c>
      <c r="O48" s="81" t="s">
        <v>35</v>
      </c>
      <c r="P48" s="74" t="s">
        <v>16</v>
      </c>
      <c r="Q48" s="81" t="s">
        <v>35</v>
      </c>
      <c r="R48" s="74" t="s">
        <v>17</v>
      </c>
      <c r="S48" s="81" t="s">
        <v>35</v>
      </c>
      <c r="T48" s="74" t="s">
        <v>18</v>
      </c>
      <c r="U48" s="81" t="s">
        <v>35</v>
      </c>
      <c r="V48" s="74" t="s">
        <v>215</v>
      </c>
      <c r="W48" s="81" t="s">
        <v>35</v>
      </c>
      <c r="X48" s="78" t="s">
        <v>20</v>
      </c>
      <c r="Y48" s="78" t="s">
        <v>35</v>
      </c>
      <c r="Z48" s="74" t="s">
        <v>21</v>
      </c>
      <c r="AA48" s="81" t="s">
        <v>35</v>
      </c>
      <c r="AB48" s="74" t="s">
        <v>22</v>
      </c>
      <c r="AC48" s="78" t="s">
        <v>35</v>
      </c>
      <c r="AD48" s="61" t="s">
        <v>159</v>
      </c>
      <c r="AE48" s="78" t="s">
        <v>35</v>
      </c>
      <c r="AF48" s="74" t="s">
        <v>23</v>
      </c>
      <c r="AG48" s="73" t="s">
        <v>35</v>
      </c>
      <c r="AH48" s="74" t="s">
        <v>24</v>
      </c>
      <c r="AI48" s="63" t="s">
        <v>35</v>
      </c>
      <c r="AJ48" s="74" t="s">
        <v>25</v>
      </c>
      <c r="AK48" s="78" t="s">
        <v>35</v>
      </c>
      <c r="AL48" s="62" t="s">
        <v>162</v>
      </c>
      <c r="AM48" s="63" t="s">
        <v>35</v>
      </c>
      <c r="AN48" s="62" t="s">
        <v>216</v>
      </c>
      <c r="AO48" s="79" t="s">
        <v>35</v>
      </c>
      <c r="AP48" s="64" t="s">
        <v>26</v>
      </c>
      <c r="AQ48" s="63" t="s">
        <v>35</v>
      </c>
      <c r="AR48" s="64" t="s">
        <v>27</v>
      </c>
      <c r="AS48" s="63" t="s">
        <v>35</v>
      </c>
      <c r="AT48" s="61" t="s">
        <v>161</v>
      </c>
      <c r="AU48" s="63" t="s">
        <v>35</v>
      </c>
      <c r="AV48" s="74" t="s">
        <v>35</v>
      </c>
      <c r="AW48" s="81" t="s">
        <v>35</v>
      </c>
    </row>
    <row r="49" spans="1:49" x14ac:dyDescent="0.25">
      <c r="A49" s="67" t="b">
        <f t="shared" si="2"/>
        <v>0</v>
      </c>
      <c r="B49" s="68" t="str">
        <f t="shared" si="3"/>
        <v>Sekretariat - Sygehusled. - Rosk.-Køge</v>
      </c>
      <c r="C49" s="69" t="b">
        <f t="shared" si="4"/>
        <v>0</v>
      </c>
      <c r="D49" s="70" t="str">
        <f t="shared" si="5"/>
        <v>*</v>
      </c>
      <c r="F49" s="74" t="s">
        <v>14</v>
      </c>
      <c r="G49" s="82" t="s">
        <v>35</v>
      </c>
      <c r="H49" s="5"/>
      <c r="I49" s="74" t="s">
        <v>93</v>
      </c>
      <c r="J49" s="81" t="s">
        <v>35</v>
      </c>
      <c r="K49" s="83"/>
      <c r="L49" s="74" t="s">
        <v>12</v>
      </c>
      <c r="M49" s="81" t="s">
        <v>35</v>
      </c>
      <c r="N49" s="74" t="s">
        <v>15</v>
      </c>
      <c r="O49" s="81" t="s">
        <v>35</v>
      </c>
      <c r="P49" s="74" t="s">
        <v>16</v>
      </c>
      <c r="Q49" s="81" t="s">
        <v>35</v>
      </c>
      <c r="R49" s="74" t="s">
        <v>17</v>
      </c>
      <c r="S49" s="81" t="s">
        <v>35</v>
      </c>
      <c r="T49" s="74" t="s">
        <v>18</v>
      </c>
      <c r="U49" s="81" t="s">
        <v>35</v>
      </c>
      <c r="V49" s="74" t="s">
        <v>215</v>
      </c>
      <c r="W49" s="81" t="s">
        <v>35</v>
      </c>
      <c r="X49" s="78" t="s">
        <v>20</v>
      </c>
      <c r="Y49" s="78" t="s">
        <v>35</v>
      </c>
      <c r="Z49" s="74" t="s">
        <v>21</v>
      </c>
      <c r="AA49" s="81" t="s">
        <v>35</v>
      </c>
      <c r="AB49" s="74" t="s">
        <v>22</v>
      </c>
      <c r="AC49" s="78" t="s">
        <v>35</v>
      </c>
      <c r="AD49" s="61" t="s">
        <v>159</v>
      </c>
      <c r="AE49" s="78" t="s">
        <v>35</v>
      </c>
      <c r="AF49" s="74" t="s">
        <v>23</v>
      </c>
      <c r="AG49" s="73" t="s">
        <v>35</v>
      </c>
      <c r="AH49" s="74" t="s">
        <v>24</v>
      </c>
      <c r="AI49" s="63" t="s">
        <v>35</v>
      </c>
      <c r="AJ49" s="74" t="s">
        <v>25</v>
      </c>
      <c r="AK49" s="78" t="s">
        <v>35</v>
      </c>
      <c r="AL49" s="62" t="s">
        <v>162</v>
      </c>
      <c r="AM49" s="63" t="s">
        <v>35</v>
      </c>
      <c r="AN49" s="62" t="s">
        <v>216</v>
      </c>
      <c r="AO49" s="79" t="s">
        <v>35</v>
      </c>
      <c r="AP49" s="64" t="s">
        <v>26</v>
      </c>
      <c r="AQ49" s="63" t="s">
        <v>35</v>
      </c>
      <c r="AR49" s="64" t="s">
        <v>27</v>
      </c>
      <c r="AS49" s="63" t="s">
        <v>35</v>
      </c>
      <c r="AT49" s="61" t="s">
        <v>161</v>
      </c>
      <c r="AU49" s="63" t="s">
        <v>35</v>
      </c>
      <c r="AV49" s="74" t="s">
        <v>35</v>
      </c>
      <c r="AW49" s="81" t="s">
        <v>35</v>
      </c>
    </row>
    <row r="50" spans="1:49" x14ac:dyDescent="0.25">
      <c r="A50" s="67" t="b">
        <f t="shared" si="2"/>
        <v>0</v>
      </c>
      <c r="B50" s="68" t="str">
        <f t="shared" si="3"/>
        <v>Stab - Roskilde-Køge</v>
      </c>
      <c r="C50" s="69" t="b">
        <f t="shared" si="4"/>
        <v>0</v>
      </c>
      <c r="D50" s="70" t="str">
        <f t="shared" si="5"/>
        <v>*</v>
      </c>
      <c r="F50" s="74" t="s">
        <v>14</v>
      </c>
      <c r="G50" s="82" t="s">
        <v>35</v>
      </c>
      <c r="H50" s="5"/>
      <c r="I50" s="74" t="s">
        <v>93</v>
      </c>
      <c r="J50" s="81" t="s">
        <v>35</v>
      </c>
      <c r="K50" s="83"/>
      <c r="L50" s="74" t="s">
        <v>12</v>
      </c>
      <c r="M50" s="81" t="s">
        <v>35</v>
      </c>
      <c r="N50" s="74" t="s">
        <v>15</v>
      </c>
      <c r="O50" s="81" t="s">
        <v>35</v>
      </c>
      <c r="P50" s="74" t="s">
        <v>16</v>
      </c>
      <c r="Q50" s="81" t="s">
        <v>35</v>
      </c>
      <c r="R50" s="74" t="s">
        <v>17</v>
      </c>
      <c r="S50" s="81" t="s">
        <v>35</v>
      </c>
      <c r="T50" s="74" t="s">
        <v>18</v>
      </c>
      <c r="U50" s="81" t="s">
        <v>35</v>
      </c>
      <c r="V50" s="74" t="s">
        <v>215</v>
      </c>
      <c r="W50" s="81" t="s">
        <v>35</v>
      </c>
      <c r="X50" s="78" t="s">
        <v>20</v>
      </c>
      <c r="Y50" s="78" t="s">
        <v>35</v>
      </c>
      <c r="Z50" s="74" t="s">
        <v>21</v>
      </c>
      <c r="AA50" s="81" t="s">
        <v>35</v>
      </c>
      <c r="AB50" s="74" t="s">
        <v>22</v>
      </c>
      <c r="AC50" s="78" t="s">
        <v>35</v>
      </c>
      <c r="AD50" s="61" t="s">
        <v>159</v>
      </c>
      <c r="AE50" s="78" t="s">
        <v>35</v>
      </c>
      <c r="AF50" s="74" t="s">
        <v>23</v>
      </c>
      <c r="AG50" s="73" t="s">
        <v>35</v>
      </c>
      <c r="AH50" s="74" t="s">
        <v>24</v>
      </c>
      <c r="AI50" s="63" t="s">
        <v>35</v>
      </c>
      <c r="AJ50" s="74" t="s">
        <v>25</v>
      </c>
      <c r="AK50" s="78" t="s">
        <v>35</v>
      </c>
      <c r="AL50" s="62" t="s">
        <v>162</v>
      </c>
      <c r="AM50" s="63" t="s">
        <v>35</v>
      </c>
      <c r="AN50" s="62" t="s">
        <v>216</v>
      </c>
      <c r="AO50" s="79" t="s">
        <v>35</v>
      </c>
      <c r="AP50" s="64" t="s">
        <v>26</v>
      </c>
      <c r="AQ50" s="63" t="s">
        <v>35</v>
      </c>
      <c r="AR50" s="64" t="s">
        <v>27</v>
      </c>
      <c r="AS50" s="63" t="s">
        <v>35</v>
      </c>
      <c r="AT50" s="61" t="s">
        <v>161</v>
      </c>
      <c r="AU50" s="63" t="s">
        <v>35</v>
      </c>
      <c r="AV50" s="74" t="s">
        <v>35</v>
      </c>
      <c r="AW50" s="81" t="s">
        <v>35</v>
      </c>
    </row>
    <row r="51" spans="1:49" x14ac:dyDescent="0.25">
      <c r="A51" s="67" t="b">
        <f t="shared" si="2"/>
        <v>0</v>
      </c>
      <c r="B51" s="68" t="str">
        <f t="shared" si="3"/>
        <v>SUH ledelse - Vicedirektører - Rosk.</v>
      </c>
      <c r="C51" s="69" t="b">
        <f t="shared" si="4"/>
        <v>0</v>
      </c>
      <c r="D51" s="70" t="str">
        <f t="shared" si="5"/>
        <v>*</v>
      </c>
      <c r="F51" s="74" t="s">
        <v>14</v>
      </c>
      <c r="G51" s="82" t="s">
        <v>35</v>
      </c>
      <c r="H51" s="5"/>
      <c r="I51" s="74" t="s">
        <v>93</v>
      </c>
      <c r="J51" s="81" t="s">
        <v>35</v>
      </c>
      <c r="K51" s="83"/>
      <c r="L51" s="74" t="s">
        <v>12</v>
      </c>
      <c r="M51" s="81" t="s">
        <v>35</v>
      </c>
      <c r="N51" s="74" t="s">
        <v>15</v>
      </c>
      <c r="O51" s="81" t="s">
        <v>35</v>
      </c>
      <c r="P51" s="74" t="s">
        <v>16</v>
      </c>
      <c r="Q51" s="81" t="s">
        <v>35</v>
      </c>
      <c r="R51" s="74" t="s">
        <v>17</v>
      </c>
      <c r="S51" s="81" t="s">
        <v>35</v>
      </c>
      <c r="T51" s="74" t="s">
        <v>18</v>
      </c>
      <c r="U51" s="81" t="s">
        <v>35</v>
      </c>
      <c r="V51" s="74" t="s">
        <v>215</v>
      </c>
      <c r="W51" s="81" t="s">
        <v>35</v>
      </c>
      <c r="X51" s="78" t="s">
        <v>20</v>
      </c>
      <c r="Y51" s="78" t="s">
        <v>35</v>
      </c>
      <c r="Z51" s="74" t="s">
        <v>21</v>
      </c>
      <c r="AA51" s="81" t="s">
        <v>35</v>
      </c>
      <c r="AB51" s="74" t="s">
        <v>22</v>
      </c>
      <c r="AC51" s="78" t="s">
        <v>35</v>
      </c>
      <c r="AD51" s="61" t="s">
        <v>159</v>
      </c>
      <c r="AE51" s="78" t="s">
        <v>35</v>
      </c>
      <c r="AF51" s="74" t="s">
        <v>23</v>
      </c>
      <c r="AG51" s="73" t="s">
        <v>35</v>
      </c>
      <c r="AH51" s="74" t="s">
        <v>24</v>
      </c>
      <c r="AI51" s="63" t="s">
        <v>35</v>
      </c>
      <c r="AJ51" s="74" t="s">
        <v>25</v>
      </c>
      <c r="AK51" s="78" t="s">
        <v>35</v>
      </c>
      <c r="AL51" s="62" t="s">
        <v>162</v>
      </c>
      <c r="AM51" s="63" t="s">
        <v>35</v>
      </c>
      <c r="AN51" s="62" t="s">
        <v>216</v>
      </c>
      <c r="AO51" s="79" t="s">
        <v>35</v>
      </c>
      <c r="AP51" s="64" t="s">
        <v>26</v>
      </c>
      <c r="AQ51" s="63" t="s">
        <v>35</v>
      </c>
      <c r="AR51" s="64" t="s">
        <v>27</v>
      </c>
      <c r="AS51" s="63" t="s">
        <v>35</v>
      </c>
      <c r="AT51" s="61" t="s">
        <v>161</v>
      </c>
      <c r="AU51" s="63" t="s">
        <v>35</v>
      </c>
      <c r="AV51" s="74" t="s">
        <v>35</v>
      </c>
      <c r="AW51" s="81" t="s">
        <v>35</v>
      </c>
    </row>
    <row r="52" spans="1:49" x14ac:dyDescent="0.25">
      <c r="A52" s="67" t="b">
        <f t="shared" si="2"/>
        <v>0</v>
      </c>
      <c r="B52" s="68" t="str">
        <f t="shared" si="3"/>
        <v>Urologisk Afdeling</v>
      </c>
      <c r="C52" s="69" t="b">
        <f t="shared" si="4"/>
        <v>0</v>
      </c>
      <c r="D52" s="70" t="str">
        <f t="shared" si="5"/>
        <v>*</v>
      </c>
      <c r="F52" s="74" t="s">
        <v>14</v>
      </c>
      <c r="G52" s="82" t="s">
        <v>35</v>
      </c>
      <c r="H52" s="5"/>
      <c r="I52" s="74" t="s">
        <v>93</v>
      </c>
      <c r="J52" s="81" t="s">
        <v>35</v>
      </c>
      <c r="K52" s="83"/>
      <c r="L52" s="74" t="s">
        <v>12</v>
      </c>
      <c r="M52" s="81" t="s">
        <v>35</v>
      </c>
      <c r="N52" s="74" t="s">
        <v>15</v>
      </c>
      <c r="O52" s="81" t="s">
        <v>35</v>
      </c>
      <c r="P52" s="74" t="s">
        <v>16</v>
      </c>
      <c r="Q52" s="81" t="s">
        <v>35</v>
      </c>
      <c r="R52" s="74" t="s">
        <v>17</v>
      </c>
      <c r="S52" s="81" t="s">
        <v>35</v>
      </c>
      <c r="T52" s="74" t="s">
        <v>18</v>
      </c>
      <c r="U52" s="81" t="s">
        <v>35</v>
      </c>
      <c r="V52" s="74" t="s">
        <v>215</v>
      </c>
      <c r="W52" s="81" t="s">
        <v>35</v>
      </c>
      <c r="X52" s="78" t="s">
        <v>20</v>
      </c>
      <c r="Y52" s="78" t="s">
        <v>35</v>
      </c>
      <c r="Z52" s="74" t="s">
        <v>21</v>
      </c>
      <c r="AA52" s="81" t="s">
        <v>35</v>
      </c>
      <c r="AB52" s="74" t="s">
        <v>22</v>
      </c>
      <c r="AC52" s="78" t="s">
        <v>35</v>
      </c>
      <c r="AD52" s="61" t="s">
        <v>159</v>
      </c>
      <c r="AE52" s="78" t="s">
        <v>35</v>
      </c>
      <c r="AF52" s="74" t="s">
        <v>23</v>
      </c>
      <c r="AG52" s="73" t="s">
        <v>35</v>
      </c>
      <c r="AH52" s="74" t="s">
        <v>24</v>
      </c>
      <c r="AI52" s="63" t="s">
        <v>35</v>
      </c>
      <c r="AJ52" s="74" t="s">
        <v>25</v>
      </c>
      <c r="AK52" s="78" t="s">
        <v>35</v>
      </c>
      <c r="AL52" s="62" t="s">
        <v>162</v>
      </c>
      <c r="AM52" s="63" t="s">
        <v>35</v>
      </c>
      <c r="AN52" s="62" t="s">
        <v>216</v>
      </c>
      <c r="AO52" s="79" t="s">
        <v>35</v>
      </c>
      <c r="AP52" s="64" t="s">
        <v>26</v>
      </c>
      <c r="AQ52" s="63" t="s">
        <v>35</v>
      </c>
      <c r="AR52" s="64" t="s">
        <v>27</v>
      </c>
      <c r="AS52" s="63" t="s">
        <v>35</v>
      </c>
      <c r="AT52" s="61" t="s">
        <v>161</v>
      </c>
      <c r="AU52" s="63" t="s">
        <v>35</v>
      </c>
      <c r="AV52" s="74" t="s">
        <v>35</v>
      </c>
      <c r="AW52" s="81" t="s">
        <v>35</v>
      </c>
    </row>
    <row r="53" spans="1:49" x14ac:dyDescent="0.25">
      <c r="A53" s="67" t="b">
        <f t="shared" si="2"/>
        <v>0</v>
      </c>
      <c r="B53" s="68" t="str">
        <f t="shared" si="3"/>
        <v>Øjenafdelingen</v>
      </c>
      <c r="C53" s="69" t="b">
        <f t="shared" si="4"/>
        <v>0</v>
      </c>
      <c r="D53" s="70" t="str">
        <f t="shared" si="5"/>
        <v>*</v>
      </c>
      <c r="F53" s="74" t="s">
        <v>14</v>
      </c>
      <c r="G53" s="82" t="s">
        <v>35</v>
      </c>
      <c r="H53" s="5"/>
      <c r="I53" s="74" t="s">
        <v>93</v>
      </c>
      <c r="J53" s="81" t="s">
        <v>35</v>
      </c>
      <c r="K53" s="83"/>
      <c r="L53" s="74" t="s">
        <v>12</v>
      </c>
      <c r="M53" s="81" t="s">
        <v>35</v>
      </c>
      <c r="N53" s="74" t="s">
        <v>15</v>
      </c>
      <c r="O53" s="81" t="s">
        <v>35</v>
      </c>
      <c r="P53" s="74" t="s">
        <v>16</v>
      </c>
      <c r="Q53" s="81" t="s">
        <v>35</v>
      </c>
      <c r="R53" s="74" t="s">
        <v>17</v>
      </c>
      <c r="S53" s="81" t="s">
        <v>35</v>
      </c>
      <c r="T53" s="74" t="s">
        <v>18</v>
      </c>
      <c r="U53" s="81" t="s">
        <v>35</v>
      </c>
      <c r="V53" s="74" t="s">
        <v>215</v>
      </c>
      <c r="W53" s="81" t="s">
        <v>35</v>
      </c>
      <c r="X53" s="78" t="s">
        <v>20</v>
      </c>
      <c r="Y53" s="78" t="s">
        <v>35</v>
      </c>
      <c r="Z53" s="74" t="s">
        <v>21</v>
      </c>
      <c r="AA53" s="81" t="s">
        <v>35</v>
      </c>
      <c r="AB53" s="74" t="s">
        <v>22</v>
      </c>
      <c r="AC53" s="78" t="s">
        <v>35</v>
      </c>
      <c r="AD53" s="61" t="s">
        <v>159</v>
      </c>
      <c r="AE53" s="78" t="s">
        <v>35</v>
      </c>
      <c r="AF53" s="74" t="s">
        <v>23</v>
      </c>
      <c r="AG53" s="73" t="s">
        <v>35</v>
      </c>
      <c r="AH53" s="74" t="s">
        <v>24</v>
      </c>
      <c r="AI53" s="63" t="s">
        <v>35</v>
      </c>
      <c r="AJ53" s="74" t="s">
        <v>25</v>
      </c>
      <c r="AK53" s="78" t="s">
        <v>35</v>
      </c>
      <c r="AL53" s="62" t="s">
        <v>162</v>
      </c>
      <c r="AM53" s="63" t="s">
        <v>35</v>
      </c>
      <c r="AN53" s="62" t="s">
        <v>216</v>
      </c>
      <c r="AO53" s="79" t="s">
        <v>35</v>
      </c>
      <c r="AP53" s="64" t="s">
        <v>26</v>
      </c>
      <c r="AQ53" s="63" t="s">
        <v>35</v>
      </c>
      <c r="AR53" s="64" t="s">
        <v>27</v>
      </c>
      <c r="AS53" s="63" t="s">
        <v>35</v>
      </c>
      <c r="AT53" s="61" t="s">
        <v>161</v>
      </c>
      <c r="AU53" s="63" t="s">
        <v>35</v>
      </c>
      <c r="AV53" s="74" t="s">
        <v>35</v>
      </c>
      <c r="AW53" s="81" t="s">
        <v>35</v>
      </c>
    </row>
    <row r="54" spans="1:49" x14ac:dyDescent="0.25">
      <c r="A54" s="67" t="b">
        <f t="shared" si="2"/>
        <v>0</v>
      </c>
      <c r="B54" s="68" t="str">
        <f t="shared" si="3"/>
        <v>Øre-Næse-Hals-Kæbekir. Afd. - Rosk./Køge</v>
      </c>
      <c r="C54" s="69" t="b">
        <f t="shared" si="4"/>
        <v>0</v>
      </c>
      <c r="D54" s="70" t="str">
        <f t="shared" si="5"/>
        <v>*</v>
      </c>
      <c r="G54" s="71"/>
      <c r="H54" s="71"/>
      <c r="J54" s="71"/>
      <c r="K54" s="71"/>
      <c r="O54" s="71"/>
    </row>
    <row r="55" spans="1:49" x14ac:dyDescent="0.25">
      <c r="A55" s="67" t="b">
        <f t="shared" si="2"/>
        <v>0</v>
      </c>
      <c r="B55" s="68" t="str">
        <f t="shared" si="3"/>
        <v>*</v>
      </c>
      <c r="C55" s="69" t="b">
        <f t="shared" si="4"/>
        <v>0</v>
      </c>
      <c r="D55" s="70" t="str">
        <f t="shared" si="5"/>
        <v>*</v>
      </c>
      <c r="G55" s="71"/>
      <c r="H55" s="71"/>
      <c r="J55" s="71"/>
      <c r="K55" s="71"/>
      <c r="O55" s="71"/>
    </row>
    <row r="56" spans="1:49" x14ac:dyDescent="0.25">
      <c r="A56" s="67"/>
      <c r="B56" s="68"/>
      <c r="C56" s="69"/>
      <c r="D56" s="70"/>
      <c r="G56" s="71"/>
      <c r="H56" s="71"/>
      <c r="J56" s="71"/>
      <c r="K56" s="71"/>
    </row>
    <row r="57" spans="1:49" x14ac:dyDescent="0.25">
      <c r="G57" s="71"/>
      <c r="H57" s="71"/>
      <c r="J57" s="71"/>
      <c r="K57" s="71"/>
    </row>
    <row r="58" spans="1:49" x14ac:dyDescent="0.25">
      <c r="G58" s="71"/>
      <c r="H58" s="71"/>
      <c r="J58" s="71"/>
      <c r="K58" s="71"/>
    </row>
    <row r="59" spans="1:49" x14ac:dyDescent="0.25">
      <c r="G59" s="71"/>
      <c r="H59" s="71"/>
      <c r="J59" s="71"/>
      <c r="K59" s="71"/>
    </row>
    <row r="60" spans="1:49" x14ac:dyDescent="0.25">
      <c r="G60" s="71"/>
      <c r="H60" s="71"/>
      <c r="J60" s="71"/>
      <c r="K60" s="71"/>
    </row>
    <row r="61" spans="1:49" x14ac:dyDescent="0.25">
      <c r="J61" s="71"/>
      <c r="K61" s="71"/>
    </row>
    <row r="62" spans="1:49" x14ac:dyDescent="0.25">
      <c r="J62" s="71"/>
      <c r="K62" s="71"/>
    </row>
    <row r="63" spans="1:49" x14ac:dyDescent="0.25">
      <c r="J63" s="71"/>
      <c r="K63" s="71"/>
    </row>
    <row r="64" spans="1:49" x14ac:dyDescent="0.25">
      <c r="J64" s="71"/>
      <c r="K64" s="71"/>
    </row>
    <row r="65" spans="10:11" x14ac:dyDescent="0.25">
      <c r="J65" s="71"/>
      <c r="K65" s="71"/>
    </row>
  </sheetData>
  <conditionalFormatting sqref="A26:D56">
    <cfRule type="cellIs" dxfId="2" priority="3" operator="equal">
      <formula>FALSE</formula>
    </cfRule>
  </conditionalFormatting>
  <conditionalFormatting sqref="G5:G31">
    <cfRule type="duplicateValues" dxfId="1" priority="1"/>
  </conditionalFormatting>
  <conditionalFormatting sqref="J5:J33">
    <cfRule type="duplicateValues" dxfId="0" priority="2"/>
  </conditionalFormatting>
  <dataValidations count="1">
    <dataValidation type="list" allowBlank="1" showInputMessage="1" showErrorMessage="1" sqref="B1:D1" xr:uid="{00000000-0002-0000-0100-000000000000}">
      <formula1>$A$5:$A$25</formula1>
    </dataValidation>
  </dataValidations>
  <hyperlinks>
    <hyperlink ref="B22" r:id="rId1" xr:uid="{00000000-0004-0000-0100-000000000000}"/>
    <hyperlink ref="B21" r:id="rId2" xr:uid="{00000000-0004-0000-0100-000001000000}"/>
    <hyperlink ref="B19" r:id="rId3" xr:uid="{00000000-0004-0000-0100-000002000000}"/>
    <hyperlink ref="B18" r:id="rId4" xr:uid="{00000000-0004-0000-0100-000003000000}"/>
    <hyperlink ref="B17" r:id="rId5" xr:uid="{00000000-0004-0000-0100-000004000000}"/>
    <hyperlink ref="B12" r:id="rId6" xr:uid="{00000000-0004-0000-0100-000005000000}"/>
    <hyperlink ref="B11" r:id="rId7" xr:uid="{00000000-0004-0000-0100-000006000000}"/>
    <hyperlink ref="B10" r:id="rId8" xr:uid="{00000000-0004-0000-0100-000007000000}"/>
    <hyperlink ref="B9" r:id="rId9" xr:uid="{00000000-0004-0000-0100-000008000000}"/>
    <hyperlink ref="B8" r:id="rId10" xr:uid="{00000000-0004-0000-0100-000009000000}"/>
    <hyperlink ref="B6" r:id="rId11" xr:uid="{00000000-0004-0000-0100-00000A000000}"/>
    <hyperlink ref="B16" r:id="rId12" xr:uid="{00000000-0004-0000-0100-00000B000000}"/>
    <hyperlink ref="B20" r:id="rId13" xr:uid="{00000000-0004-0000-0100-00000C000000}"/>
    <hyperlink ref="B13" r:id="rId14" xr:uid="{00000000-0004-0000-0100-00000D000000}"/>
    <hyperlink ref="B15" r:id="rId15" xr:uid="{00000000-0004-0000-0100-00000E000000}"/>
    <hyperlink ref="B7" r:id="rId16" xr:uid="{00000000-0004-0000-0100-00000F000000}"/>
    <hyperlink ref="B5" r:id="rId17" xr:uid="{00000000-0004-0000-0100-000010000000}"/>
    <hyperlink ref="B4" r:id="rId18" xr:uid="{00000000-0004-0000-0100-000011000000}"/>
    <hyperlink ref="B23" r:id="rId19" xr:uid="{00000000-0004-0000-0100-000012000000}"/>
    <hyperlink ref="B24" r:id="rId20" xr:uid="{00000000-0004-0000-0100-000013000000}"/>
    <hyperlink ref="B25" r:id="rId21" xr:uid="{00000000-0004-0000-0100-000014000000}"/>
    <hyperlink ref="H50" r:id="rId22" display="khr-loen-team8@regionsjaelland.dk" xr:uid="{00000000-0004-0000-0100-000015000000}"/>
    <hyperlink ref="H51" r:id="rId23" display="khr-loen-team8@regionsjaelland.dk" xr:uid="{00000000-0004-0000-0100-000016000000}"/>
    <hyperlink ref="H52" r:id="rId24" display="khr-loen-team8@regionsjaelland.dk" xr:uid="{00000000-0004-0000-0100-000017000000}"/>
    <hyperlink ref="H53" r:id="rId25" display="khr-loen-team8@regionsjaelland.dk" xr:uid="{00000000-0004-0000-0100-000018000000}"/>
    <hyperlink ref="H26:H36" r:id="rId26" display="khr-loen-team8@regionsjaelland.dk" xr:uid="{00000000-0004-0000-0100-000019000000}"/>
    <hyperlink ref="H5" r:id="rId27" xr:uid="{00000000-0004-0000-0100-00001A000000}"/>
    <hyperlink ref="H15" r:id="rId28" xr:uid="{00000000-0004-0000-0100-00001B000000}"/>
    <hyperlink ref="H27" r:id="rId29" xr:uid="{00000000-0004-0000-0100-00001C000000}"/>
    <hyperlink ref="H25" r:id="rId30" xr:uid="{00000000-0004-0000-0100-00001D000000}"/>
    <hyperlink ref="H23" r:id="rId31" xr:uid="{00000000-0004-0000-0100-00001E000000}"/>
    <hyperlink ref="H24" r:id="rId32" xr:uid="{00000000-0004-0000-0100-00001F000000}"/>
    <hyperlink ref="H13" r:id="rId33" xr:uid="{00000000-0004-0000-0100-000020000000}"/>
    <hyperlink ref="H9" r:id="rId34" xr:uid="{00000000-0004-0000-0100-000021000000}"/>
    <hyperlink ref="H8" r:id="rId35" xr:uid="{00000000-0004-0000-0100-000022000000}"/>
    <hyperlink ref="H11" r:id="rId36" xr:uid="{00000000-0004-0000-0100-000023000000}"/>
    <hyperlink ref="H12" r:id="rId37" xr:uid="{00000000-0004-0000-0100-000024000000}"/>
    <hyperlink ref="H18" r:id="rId38" xr:uid="{00000000-0004-0000-0100-000025000000}"/>
    <hyperlink ref="H21:H22" r:id="rId39" display="khr-loen-team8@regionsjaelland.dk" xr:uid="{00000000-0004-0000-0100-000026000000}"/>
    <hyperlink ref="H26" r:id="rId40" xr:uid="{00000000-0004-0000-0100-000027000000}"/>
    <hyperlink ref="H28" r:id="rId41" xr:uid="{00000000-0004-0000-0100-000028000000}"/>
    <hyperlink ref="H29:H30" r:id="rId42" display="khr-loen-team7@regionsjaelland.dk" xr:uid="{00000000-0004-0000-0100-000029000000}"/>
    <hyperlink ref="H35" r:id="rId43" display="khr-loen-team8@regionsjaelland.dk" xr:uid="{00000000-0004-0000-0100-00002A000000}"/>
    <hyperlink ref="H36" r:id="rId44" display="khr-loen-team8@regionsjaelland.dk" xr:uid="{00000000-0004-0000-0100-00002B000000}"/>
    <hyperlink ref="H37" r:id="rId45" display="khr-loen-team8@regionsjaelland.dk" xr:uid="{00000000-0004-0000-0100-00002C000000}"/>
    <hyperlink ref="H38" r:id="rId46" display="khr-loen-team8@regionsjaelland.dk" xr:uid="{00000000-0004-0000-0100-00002D000000}"/>
    <hyperlink ref="H39" r:id="rId47" display="khr-loen-team8@regionsjaelland.dk" xr:uid="{00000000-0004-0000-0100-00002E000000}"/>
    <hyperlink ref="H40" r:id="rId48" display="khr-loen-team8@regionsjaelland.dk" xr:uid="{00000000-0004-0000-0100-00002F000000}"/>
    <hyperlink ref="H41" r:id="rId49" display="khr-loen-team8@regionsjaelland.dk" xr:uid="{00000000-0004-0000-0100-000030000000}"/>
    <hyperlink ref="H42" r:id="rId50" display="khr-loen-team8@regionsjaelland.dk" xr:uid="{00000000-0004-0000-0100-000031000000}"/>
    <hyperlink ref="H43" r:id="rId51" display="khr-loen-team8@regionsjaelland.dk" xr:uid="{00000000-0004-0000-0100-000032000000}"/>
    <hyperlink ref="H44" r:id="rId52" display="khr-loen-team8@regionsjaelland.dk" xr:uid="{00000000-0004-0000-0100-000033000000}"/>
    <hyperlink ref="H45" r:id="rId53" display="khr-loen-team8@regionsjaelland.dk" xr:uid="{00000000-0004-0000-0100-000034000000}"/>
    <hyperlink ref="H46" r:id="rId54" display="khr-loen-team8@regionsjaelland.dk" xr:uid="{00000000-0004-0000-0100-000035000000}"/>
    <hyperlink ref="H47" r:id="rId55" display="khr-loen-team8@regionsjaelland.dk" xr:uid="{00000000-0004-0000-0100-000036000000}"/>
    <hyperlink ref="H48" r:id="rId56" display="khr-loen-team8@regionsjaelland.dk" xr:uid="{00000000-0004-0000-0100-000037000000}"/>
    <hyperlink ref="H49" r:id="rId57" display="khr-loen-team8@regionsjaelland.dk" xr:uid="{00000000-0004-0000-0100-000038000000}"/>
  </hyperlinks>
  <pageMargins left="0.7" right="0.7" top="0.75" bottom="0.75" header="0.3" footer="0.3"/>
  <pageSetup paperSize="9" orientation="portrait" r:id="rId5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E2CCDB35576F842AD8B19214A57BC29" ma:contentTypeVersion="1" ma:contentTypeDescription="Opret et nyt dokument." ma:contentTypeScope="" ma:versionID="8979240ed9829d0347848a55d547671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71c543922ac300dcdb45e1d95f229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lutdato for planlægning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B91-7B44-4DA6-96E4-471624CFD3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E87178-BD4B-487B-BDFB-4EBB9B468B88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B8BB5E3-289B-45C2-A9B2-6B6DB4EC04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4</vt:i4>
      </vt:variant>
    </vt:vector>
  </HeadingPairs>
  <TitlesOfParts>
    <vt:vector size="6" baseType="lpstr">
      <vt:lpstr>Beregning barselsorlov</vt:lpstr>
      <vt:lpstr> område</vt:lpstr>
      <vt:lpstr>aco</vt:lpstr>
      <vt:lpstr>' område'!afdelinger</vt:lpstr>
      <vt:lpstr>' område'!området</vt:lpstr>
      <vt:lpstr>'Beregning barselsorlov'!Udskriftsområde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Gacic</dc:creator>
  <cp:lastModifiedBy>Charlotte Michala Schwalm Weichel</cp:lastModifiedBy>
  <cp:lastPrinted>2020-02-04T07:00:58Z</cp:lastPrinted>
  <dcterms:created xsi:type="dcterms:W3CDTF">2007-10-23T14:16:40Z</dcterms:created>
  <dcterms:modified xsi:type="dcterms:W3CDTF">2024-10-08T06:42:51Z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0x0101002E2CCDB35576F842AD8B19214A57BC29</vt:lpwstr>
  </property>
</Properties>
</file>