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python.xml" ContentType="application/vnd.ms-excel.pyth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Denne_projektmappe" defaultThemeVersion="124226"/>
  <mc:AlternateContent xmlns:mc="http://schemas.openxmlformats.org/markup-compatibility/2006">
    <mc:Choice Requires="x15">
      <x15ac:absPath xmlns:x15ac="http://schemas.microsoft.com/office/spreadsheetml/2010/11/ac" url="C:\Users\hus\Desktop\"/>
    </mc:Choice>
  </mc:AlternateContent>
  <xr:revisionPtr revIDLastSave="0" documentId="8_{E9535675-F08D-41D4-9603-82E4C809C07D}" xr6:coauthVersionLast="47" xr6:coauthVersionMax="47" xr10:uidLastSave="{00000000-0000-0000-0000-000000000000}"/>
  <workbookProtection workbookAlgorithmName="SHA-512" workbookHashValue="vZf9ipCazo7n7qUBHqQg1y+gTIgPe3MdA8lzajfO4tb2jNwSvUHWFrc/nz2F/iH6n95lq79zxPd01S8ezY3lsQ==" workbookSaltValue="h4TPTxXGO28ViL29Zh0wRw==" workbookSpinCount="100000" lockStructure="1"/>
  <bookViews>
    <workbookView xWindow="-28920" yWindow="-120" windowWidth="29040" windowHeight="17640" firstSheet="1" activeTab="1" xr2:uid="{00000000-000D-0000-FFFF-FFFF00000000}"/>
  </bookViews>
  <sheets>
    <sheet name="område" sheetId="4" state="veryHidden" r:id="rId1"/>
    <sheet name="Pension" sheetId="8" r:id="rId2"/>
    <sheet name="fritvalg" sheetId="6" r:id="rId3"/>
    <sheet name="frivilligt forhøjet pension" sheetId="1" r:id="rId4"/>
    <sheet name="overenskomst" sheetId="9" state="hidden" r:id="rId5"/>
    <sheet name=" område" sheetId="7" state="hidden" r:id="rId6"/>
  </sheets>
  <externalReferences>
    <externalReference r:id="rId7"/>
    <externalReference r:id="rId8"/>
    <externalReference r:id="rId9"/>
  </externalReferences>
  <definedNames>
    <definedName name="aco">' område'!$B$26:$B$55</definedName>
    <definedName name="afdeling">#REF!</definedName>
    <definedName name="afdelinger" localSheetId="5">' område'!$B$26:$B$55</definedName>
    <definedName name="afdelinger">område!$B$24:$B$53</definedName>
    <definedName name="afløning" localSheetId="5">#REF!</definedName>
    <definedName name="afløning">#REF!</definedName>
    <definedName name="afsnit">'[1] område'!$B$24:$B$76</definedName>
    <definedName name="aftale" localSheetId="5">[2]Ark2!$A$9:$A$10</definedName>
    <definedName name="aftale">#REF!</definedName>
    <definedName name="akademikere">overenskomst!$A$23</definedName>
    <definedName name="aktivitet" localSheetId="5">[2]Ark2!$A$6:$A$7</definedName>
    <definedName name="aktivitet">#REF!</definedName>
    <definedName name="ansættelsesforhold" localSheetId="5">[2]Ark2!$A$1:$A$3</definedName>
    <definedName name="ansættelsesforhold">#REF!</definedName>
    <definedName name="attester">[2]Ark2!$N$2:$N$5</definedName>
    <definedName name="audio">overenskomst!$H$23</definedName>
    <definedName name="basis">#REF!</definedName>
    <definedName name="basis2">#REF!</definedName>
    <definedName name="begrundelse">[2]Ark2!$L$27:$L$30</definedName>
    <definedName name="chefer">overenskomst!$E$23</definedName>
    <definedName name="designere">overenskomst!$G$23</definedName>
    <definedName name="dækning">'[2]TR FTR AMIR'!$A$2:$A$1191</definedName>
    <definedName name="fratrædelse" localSheetId="5">[2]Ark2!$M$1:$M$11</definedName>
    <definedName name="fratrædelse">#REF!</definedName>
    <definedName name="funktion">'[2]TR FTR AMIR'!$I$31:$I$397</definedName>
    <definedName name="geografi">[2]Ark2!$O$1:$O$122</definedName>
    <definedName name="grafiske">overenskomst!$I$23</definedName>
    <definedName name="Header">#REF!</definedName>
    <definedName name="hk">overenskomst!$D$23</definedName>
    <definedName name="håndværkere">overenskomst!$J$23</definedName>
    <definedName name="individuel">[2]Ark2!$P$3:$P$576</definedName>
    <definedName name="Inst">'[1] område'!$A$24:$A$53</definedName>
    <definedName name="institutioner" localSheetId="5">#REF!</definedName>
    <definedName name="institutioner">#REF!</definedName>
    <definedName name="ja" localSheetId="5">[2]Ark2!$E$1:$E$2</definedName>
    <definedName name="ja">#REF!</definedName>
    <definedName name="janej">[2]Ark2!$M$27:$M$28</definedName>
    <definedName name="journalister">overenskomst!$F$23</definedName>
    <definedName name="los">#REF!</definedName>
    <definedName name="makreds">[2]Ark2!$C$12:$C$16</definedName>
    <definedName name="nummer" localSheetId="5">#REF!</definedName>
    <definedName name="nummer">#REF!</definedName>
    <definedName name="område">#REF!</definedName>
    <definedName name="område2">#REF!</definedName>
    <definedName name="områdeB">#REF!</definedName>
    <definedName name="området" localSheetId="5">' område'!$A$5:$A$24</definedName>
    <definedName name="området">område!$B$3:$B$22</definedName>
    <definedName name="orlov" localSheetId="5">[2]Ark2!$L$1:$L$7</definedName>
    <definedName name="orlov">#REF!</definedName>
    <definedName name="person">#REF!</definedName>
    <definedName name="RawData">#REF!</definedName>
    <definedName name="RawHeader">#REF!</definedName>
    <definedName name="rolle">'[2]TR FTR AMIR'!$O$31:$O$41</definedName>
    <definedName name="skattekort" localSheetId="5">#REF!</definedName>
    <definedName name="skattekort">#REF!</definedName>
    <definedName name="Sprogkrav">[2]Ark2!$E$5:$E$7</definedName>
    <definedName name="stillinger">[2]stillinger!$A$2:$C$428</definedName>
    <definedName name="tillæg" localSheetId="5">[2]Ark2!$F$1:$F$3</definedName>
    <definedName name="tillæg">#REF!</definedName>
    <definedName name="trin" localSheetId="5">[2]Ark2!$G$1:$G$2</definedName>
    <definedName name="trin">#REF!</definedName>
    <definedName name="_xlnm.Print_Area" localSheetId="2">fritvalg!$A$1:$M$62</definedName>
    <definedName name="_xlnm.Print_Area" localSheetId="3">'frivilligt forhøjet pension'!$A$1:$M$61</definedName>
    <definedName name="vagttype" localSheetId="5">[2]Ark2!$C$1:$C$6</definedName>
    <definedName name="vagttype">#REF!</definedName>
    <definedName name="årsag" localSheetId="5">[2]Ark2!$H$1:$H$15</definedName>
    <definedName name="årsag">[3]Ark1!$A$2:$A$17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6" l="1"/>
  <c r="C17" i="6"/>
  <c r="D89" i="7"/>
  <c r="E89" i="7"/>
  <c r="F89" i="7"/>
  <c r="G89" i="7"/>
  <c r="D90" i="7"/>
  <c r="E90" i="7"/>
  <c r="F90" i="7"/>
  <c r="G90" i="7"/>
  <c r="G20" i="7"/>
  <c r="F20" i="7"/>
  <c r="E20" i="7"/>
  <c r="D20" i="7"/>
  <c r="B2" i="7"/>
  <c r="B20" i="7" s="1"/>
  <c r="C61" i="6" s="1"/>
  <c r="B1" i="7"/>
  <c r="B88" i="7" s="1"/>
  <c r="C2" i="7"/>
  <c r="C20" i="7" s="1"/>
  <c r="C60" i="1" s="1"/>
  <c r="C1" i="7"/>
  <c r="C83" i="7" s="1"/>
  <c r="G88" i="7"/>
  <c r="F88" i="7"/>
  <c r="E88" i="7"/>
  <c r="D88" i="7"/>
  <c r="G87" i="7"/>
  <c r="F87" i="7"/>
  <c r="E87" i="7"/>
  <c r="D87" i="7"/>
  <c r="G86" i="7"/>
  <c r="F86" i="7"/>
  <c r="E86" i="7"/>
  <c r="D86" i="7"/>
  <c r="G85" i="7"/>
  <c r="F85" i="7"/>
  <c r="E85" i="7"/>
  <c r="D85" i="7"/>
  <c r="G84" i="7"/>
  <c r="F84" i="7"/>
  <c r="E84" i="7"/>
  <c r="D84" i="7"/>
  <c r="G83" i="7"/>
  <c r="F83" i="7"/>
  <c r="E83" i="7"/>
  <c r="D83" i="7"/>
  <c r="G82" i="7"/>
  <c r="F82" i="7"/>
  <c r="E82" i="7"/>
  <c r="D82" i="7"/>
  <c r="G81" i="7"/>
  <c r="F81" i="7"/>
  <c r="E81" i="7"/>
  <c r="D81" i="7"/>
  <c r="G80" i="7"/>
  <c r="F80" i="7"/>
  <c r="E80" i="7"/>
  <c r="D80" i="7"/>
  <c r="G79" i="7"/>
  <c r="F79" i="7"/>
  <c r="E79" i="7"/>
  <c r="D79" i="7"/>
  <c r="G78" i="7"/>
  <c r="F78" i="7"/>
  <c r="E78" i="7"/>
  <c r="D78" i="7"/>
  <c r="G77" i="7"/>
  <c r="F77" i="7"/>
  <c r="E77" i="7"/>
  <c r="D77" i="7"/>
  <c r="G76" i="7"/>
  <c r="F76" i="7"/>
  <c r="E76" i="7"/>
  <c r="D76" i="7"/>
  <c r="G75" i="7"/>
  <c r="F75" i="7"/>
  <c r="E75" i="7"/>
  <c r="D75" i="7"/>
  <c r="G74" i="7"/>
  <c r="F74" i="7"/>
  <c r="E74" i="7"/>
  <c r="D74" i="7"/>
  <c r="G73" i="7"/>
  <c r="F73" i="7"/>
  <c r="E73" i="7"/>
  <c r="D73" i="7"/>
  <c r="G72" i="7"/>
  <c r="F72" i="7"/>
  <c r="E72" i="7"/>
  <c r="D72" i="7"/>
  <c r="G71" i="7"/>
  <c r="F71" i="7"/>
  <c r="E71" i="7"/>
  <c r="D71" i="7"/>
  <c r="G70" i="7"/>
  <c r="F70" i="7"/>
  <c r="E70" i="7"/>
  <c r="D70" i="7"/>
  <c r="G69" i="7"/>
  <c r="F69" i="7"/>
  <c r="E69" i="7"/>
  <c r="D69" i="7"/>
  <c r="G68" i="7"/>
  <c r="F68" i="7"/>
  <c r="E68" i="7"/>
  <c r="D68" i="7"/>
  <c r="G67" i="7"/>
  <c r="F67" i="7"/>
  <c r="E67" i="7"/>
  <c r="D67" i="7"/>
  <c r="G66" i="7"/>
  <c r="F66" i="7"/>
  <c r="E66" i="7"/>
  <c r="D66" i="7"/>
  <c r="G65" i="7"/>
  <c r="F65" i="7"/>
  <c r="E65" i="7"/>
  <c r="D65" i="7"/>
  <c r="G64" i="7"/>
  <c r="F64" i="7"/>
  <c r="E64" i="7"/>
  <c r="D64" i="7"/>
  <c r="G63" i="7"/>
  <c r="F63" i="7"/>
  <c r="E63" i="7"/>
  <c r="D63" i="7"/>
  <c r="G62" i="7"/>
  <c r="F62" i="7"/>
  <c r="E62" i="7"/>
  <c r="D62" i="7"/>
  <c r="G61" i="7"/>
  <c r="F61" i="7"/>
  <c r="E61" i="7"/>
  <c r="D61" i="7"/>
  <c r="G60" i="7"/>
  <c r="F60" i="7"/>
  <c r="E60" i="7"/>
  <c r="D60" i="7"/>
  <c r="G59" i="7"/>
  <c r="F59" i="7"/>
  <c r="E59" i="7"/>
  <c r="D59" i="7"/>
  <c r="G58" i="7"/>
  <c r="F58" i="7"/>
  <c r="E58" i="7"/>
  <c r="D58" i="7"/>
  <c r="G57" i="7"/>
  <c r="F57" i="7"/>
  <c r="E57" i="7"/>
  <c r="D57" i="7"/>
  <c r="G56" i="7"/>
  <c r="F56" i="7"/>
  <c r="E56" i="7"/>
  <c r="D56" i="7"/>
  <c r="G55" i="7"/>
  <c r="F55" i="7"/>
  <c r="E55" i="7"/>
  <c r="D55" i="7"/>
  <c r="G54" i="7"/>
  <c r="F54" i="7"/>
  <c r="E54" i="7"/>
  <c r="D54" i="7"/>
  <c r="G53" i="7"/>
  <c r="F53" i="7"/>
  <c r="E53" i="7"/>
  <c r="D53" i="7"/>
  <c r="G52" i="7"/>
  <c r="F52" i="7"/>
  <c r="E52" i="7"/>
  <c r="D52" i="7"/>
  <c r="G51" i="7"/>
  <c r="F51" i="7"/>
  <c r="E51" i="7"/>
  <c r="D51" i="7"/>
  <c r="G50" i="7"/>
  <c r="F50" i="7"/>
  <c r="E50" i="7"/>
  <c r="D50" i="7"/>
  <c r="G49" i="7"/>
  <c r="F49" i="7"/>
  <c r="E49" i="7"/>
  <c r="D49" i="7"/>
  <c r="G48" i="7"/>
  <c r="F48" i="7"/>
  <c r="E48" i="7"/>
  <c r="D48" i="7"/>
  <c r="G47" i="7"/>
  <c r="F47" i="7"/>
  <c r="E47" i="7"/>
  <c r="D47" i="7"/>
  <c r="G46" i="7"/>
  <c r="F46" i="7"/>
  <c r="E46" i="7"/>
  <c r="D46" i="7"/>
  <c r="G45" i="7"/>
  <c r="F45" i="7"/>
  <c r="E45" i="7"/>
  <c r="D45" i="7"/>
  <c r="G44" i="7"/>
  <c r="F44" i="7"/>
  <c r="E44" i="7"/>
  <c r="D44" i="7"/>
  <c r="G43" i="7"/>
  <c r="F43" i="7"/>
  <c r="E43" i="7"/>
  <c r="D43" i="7"/>
  <c r="G42" i="7"/>
  <c r="F42" i="7"/>
  <c r="E42" i="7"/>
  <c r="D42" i="7"/>
  <c r="G41" i="7"/>
  <c r="F41" i="7"/>
  <c r="E41" i="7"/>
  <c r="D41" i="7"/>
  <c r="G40" i="7"/>
  <c r="F40" i="7"/>
  <c r="E40" i="7"/>
  <c r="D40" i="7"/>
  <c r="G39" i="7"/>
  <c r="F39" i="7"/>
  <c r="E39" i="7"/>
  <c r="D39" i="7"/>
  <c r="G38" i="7"/>
  <c r="F38" i="7"/>
  <c r="E38" i="7"/>
  <c r="D38" i="7"/>
  <c r="G37" i="7"/>
  <c r="F37" i="7"/>
  <c r="E37" i="7"/>
  <c r="D37" i="7"/>
  <c r="G36" i="7"/>
  <c r="F36" i="7"/>
  <c r="E36" i="7"/>
  <c r="D36" i="7"/>
  <c r="G35" i="7"/>
  <c r="F35" i="7"/>
  <c r="E35" i="7"/>
  <c r="D35" i="7"/>
  <c r="G34" i="7"/>
  <c r="F34" i="7"/>
  <c r="E34" i="7"/>
  <c r="D34" i="7"/>
  <c r="G33" i="7"/>
  <c r="F33" i="7"/>
  <c r="E33" i="7"/>
  <c r="D33" i="7"/>
  <c r="G32" i="7"/>
  <c r="F32" i="7"/>
  <c r="E32" i="7"/>
  <c r="D32" i="7"/>
  <c r="G31" i="7"/>
  <c r="F31" i="7"/>
  <c r="E31" i="7"/>
  <c r="D31" i="7"/>
  <c r="G30" i="7"/>
  <c r="F30" i="7"/>
  <c r="E30" i="7"/>
  <c r="D30" i="7"/>
  <c r="G29" i="7"/>
  <c r="F29" i="7"/>
  <c r="E29" i="7"/>
  <c r="D29" i="7"/>
  <c r="G28" i="7"/>
  <c r="F28" i="7"/>
  <c r="E28" i="7"/>
  <c r="D28" i="7"/>
  <c r="G27" i="7"/>
  <c r="F27" i="7"/>
  <c r="E27" i="7"/>
  <c r="D27" i="7"/>
  <c r="G26" i="7"/>
  <c r="F26" i="7"/>
  <c r="E26" i="7"/>
  <c r="D26" i="7"/>
  <c r="B27" i="7" l="1"/>
  <c r="B90" i="7"/>
  <c r="B53" i="7"/>
  <c r="B89" i="7"/>
  <c r="C90" i="7"/>
  <c r="C89" i="7"/>
  <c r="B57" i="7"/>
  <c r="B76" i="7"/>
  <c r="B31" i="7"/>
  <c r="B61" i="7"/>
  <c r="B80" i="7"/>
  <c r="B37" i="7"/>
  <c r="B73" i="7"/>
  <c r="B29" i="7"/>
  <c r="B41" i="7"/>
  <c r="B33" i="7"/>
  <c r="B65" i="7"/>
  <c r="B45" i="7"/>
  <c r="B49" i="7"/>
  <c r="C31" i="7"/>
  <c r="C37" i="7"/>
  <c r="C60" i="7"/>
  <c r="C66" i="7"/>
  <c r="C74" i="7"/>
  <c r="C82" i="7"/>
  <c r="C86" i="7"/>
  <c r="C51" i="7"/>
  <c r="C54" i="7"/>
  <c r="C84" i="7"/>
  <c r="C30" i="7"/>
  <c r="C39" i="7"/>
  <c r="C42" i="7"/>
  <c r="C76" i="7"/>
  <c r="C56" i="7"/>
  <c r="C59" i="7"/>
  <c r="C65" i="7"/>
  <c r="C81" i="7"/>
  <c r="C88" i="7"/>
  <c r="C26" i="7"/>
  <c r="C44" i="7"/>
  <c r="C47" i="7"/>
  <c r="C50" i="7"/>
  <c r="C53" i="7"/>
  <c r="C70" i="7"/>
  <c r="C78" i="7"/>
  <c r="C29" i="7"/>
  <c r="C32" i="7"/>
  <c r="C35" i="7"/>
  <c r="C38" i="7"/>
  <c r="C41" i="7"/>
  <c r="C64" i="7"/>
  <c r="C67" i="7"/>
  <c r="C72" i="7"/>
  <c r="C34" i="7"/>
  <c r="C63" i="7"/>
  <c r="C48" i="7"/>
  <c r="C57" i="7"/>
  <c r="C27" i="7"/>
  <c r="C36" i="7"/>
  <c r="C45" i="7"/>
  <c r="C68" i="7"/>
  <c r="C33" i="7"/>
  <c r="C62" i="7"/>
  <c r="C73" i="7"/>
  <c r="C52" i="7"/>
  <c r="C55" i="7"/>
  <c r="C58" i="7"/>
  <c r="C61" i="7"/>
  <c r="C80" i="7"/>
  <c r="C85" i="7"/>
  <c r="C28" i="7"/>
  <c r="C40" i="7"/>
  <c r="C43" i="7"/>
  <c r="C46" i="7"/>
  <c r="C49" i="7"/>
  <c r="C69" i="7"/>
  <c r="C77" i="7"/>
  <c r="B35" i="7"/>
  <c r="B39" i="7"/>
  <c r="B43" i="7"/>
  <c r="B47" i="7"/>
  <c r="B51" i="7"/>
  <c r="B55" i="7"/>
  <c r="B59" i="7"/>
  <c r="B63" i="7"/>
  <c r="B70" i="7"/>
  <c r="B87" i="7"/>
  <c r="B84" i="7"/>
  <c r="B26" i="7"/>
  <c r="B30" i="7"/>
  <c r="B34" i="7"/>
  <c r="B38" i="7"/>
  <c r="B42" i="7"/>
  <c r="B46" i="7"/>
  <c r="B50" i="7"/>
  <c r="B54" i="7"/>
  <c r="B58" i="7"/>
  <c r="B62" i="7"/>
  <c r="B66" i="7"/>
  <c r="B69" i="7"/>
  <c r="B81" i="7"/>
  <c r="B74" i="7"/>
  <c r="B77" i="7"/>
  <c r="B28" i="7"/>
  <c r="B32" i="7"/>
  <c r="B36" i="7"/>
  <c r="B40" i="7"/>
  <c r="B44" i="7"/>
  <c r="B48" i="7"/>
  <c r="B52" i="7"/>
  <c r="B56" i="7"/>
  <c r="B60" i="7"/>
  <c r="B64" i="7"/>
  <c r="B72" i="7"/>
  <c r="B83" i="7"/>
  <c r="B68" i="7"/>
  <c r="B79" i="7"/>
  <c r="B86" i="7"/>
  <c r="B75" i="7"/>
  <c r="B82" i="7"/>
  <c r="B67" i="7"/>
  <c r="B71" i="7"/>
  <c r="B78" i="7"/>
  <c r="B85" i="7"/>
  <c r="C71" i="7"/>
  <c r="C75" i="7"/>
  <c r="C79" i="7"/>
  <c r="C87" i="7"/>
  <c r="A1" i="4" l="1"/>
  <c r="B28" i="4" s="1"/>
  <c r="B42" i="4" l="1"/>
  <c r="B26" i="4"/>
  <c r="B50" i="4"/>
  <c r="B34" i="4"/>
  <c r="B46" i="4"/>
  <c r="B30" i="4"/>
  <c r="B38" i="4"/>
  <c r="B53" i="4"/>
  <c r="B49" i="4"/>
  <c r="B45" i="4"/>
  <c r="B41" i="4"/>
  <c r="B37" i="4"/>
  <c r="B33" i="4"/>
  <c r="B29" i="4"/>
  <c r="B25" i="4"/>
  <c r="B51" i="4"/>
  <c r="B47" i="4"/>
  <c r="B43" i="4"/>
  <c r="B39" i="4"/>
  <c r="B35" i="4"/>
  <c r="B31" i="4"/>
  <c r="B27" i="4"/>
  <c r="B52" i="4"/>
  <c r="B48" i="4"/>
  <c r="B44" i="4"/>
  <c r="B40" i="4"/>
  <c r="B36" i="4"/>
  <c r="B32" i="4"/>
  <c r="B24" i="4"/>
  <c r="J44" i="1"/>
  <c r="D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ag</author>
  </authors>
  <commentList>
    <comment ref="G44" authorId="0" shapeId="0" xr:uid="{00000000-0006-0000-0300-000001000000}">
      <text>
        <r>
          <rPr>
            <b/>
            <sz val="8"/>
            <color indexed="81"/>
            <rFont val="Tahoma"/>
            <family val="2"/>
          </rPr>
          <t>Vælg fra listen</t>
        </r>
        <r>
          <rPr>
            <sz val="8"/>
            <color indexed="81"/>
            <rFont val="Tahoma"/>
            <family val="2"/>
          </rPr>
          <t xml:space="preserve">
</t>
        </r>
      </text>
    </comment>
  </commentList>
</comments>
</file>

<file path=xl/python.xml><?xml version="1.0" encoding="utf-8"?>
<python xmlns="http://schemas.microsoft.com/office/spreadsheetml/2023/python">
  <environmentDefinition id="{882DD1B0-6546-4DFA-8A08-902A380B44EA}">
    <initialization>
      <code xml:space="preserve">import numpy as np
import pandas as pd
import matplotlib.pyplot as plt
import seaborn as sns
import statsmodels as sm
import excel
import warnings
warnings.simplefilter('ignore')
excel.set_xl_scalar_conversion(excel.convert_to_scalar)
excel.set_xl_array_conversion(excel.convert_to_dataframe)
</code>
    </initialization>
  </environmentDefinition>
</python>
</file>

<file path=xl/sharedStrings.xml><?xml version="1.0" encoding="utf-8"?>
<sst xmlns="http://schemas.openxmlformats.org/spreadsheetml/2006/main" count="3950" uniqueCount="537">
  <si>
    <t>Dato</t>
  </si>
  <si>
    <t>Socialområdet</t>
  </si>
  <si>
    <t>Område</t>
  </si>
  <si>
    <t>Afsnit</t>
  </si>
  <si>
    <t>Området</t>
  </si>
  <si>
    <t>Holbæk Sygehus</t>
  </si>
  <si>
    <t>Roskilde-Køge Sygehus</t>
  </si>
  <si>
    <t>Nykøbing Sygehus</t>
  </si>
  <si>
    <t>Psykiatrien</t>
  </si>
  <si>
    <t>Koncern Service</t>
  </si>
  <si>
    <t>Bakkegården</t>
  </si>
  <si>
    <t>Koncern HR</t>
  </si>
  <si>
    <t>Afd. for Børne og ungdomspsykiatri</t>
  </si>
  <si>
    <t>Bo- og Naboskab Sydlolland</t>
  </si>
  <si>
    <t>Præhospital Center</t>
  </si>
  <si>
    <t>Koncern IT</t>
  </si>
  <si>
    <t>Anæstesi - Næstved</t>
  </si>
  <si>
    <t>Else Hus</t>
  </si>
  <si>
    <t>Primær Sundhed</t>
  </si>
  <si>
    <t>Køkken - Holbæk</t>
  </si>
  <si>
    <t>Ledelse</t>
  </si>
  <si>
    <t>Glim</t>
  </si>
  <si>
    <t>Kommunikation</t>
  </si>
  <si>
    <t>Himmelev</t>
  </si>
  <si>
    <t>Køkken - Slagelse</t>
  </si>
  <si>
    <t>Kvalitet og udvikling</t>
  </si>
  <si>
    <t>Geriatri</t>
  </si>
  <si>
    <t>Kofoedsminde</t>
  </si>
  <si>
    <t>Ledelsessekretariat</t>
  </si>
  <si>
    <t>Psykiatrien Syd</t>
  </si>
  <si>
    <t>Platangården</t>
  </si>
  <si>
    <t>Regional Udvikling</t>
  </si>
  <si>
    <t>Roskildehjemmet</t>
  </si>
  <si>
    <t xml:space="preserve"> Regionsdirektion</t>
  </si>
  <si>
    <t>Psykiatrien Øst</t>
  </si>
  <si>
    <t>Skelbakken</t>
  </si>
  <si>
    <t>Regionsrådet</t>
  </si>
  <si>
    <t>Socialafdelingen og AT</t>
  </si>
  <si>
    <t>Råd og nævn</t>
  </si>
  <si>
    <t>Psykiatriområdet</t>
  </si>
  <si>
    <t>Stevnsfortet</t>
  </si>
  <si>
    <t>Udvikling</t>
  </si>
  <si>
    <t>Pædiatri</t>
  </si>
  <si>
    <t>Vask - Holbæk</t>
  </si>
  <si>
    <t>Sygehusledelse</t>
  </si>
  <si>
    <t>Stabsoverlægefunktionen</t>
  </si>
  <si>
    <t>Økonomi</t>
  </si>
  <si>
    <t>*</t>
  </si>
  <si>
    <t>Størrelsen af den forhøjede indbetaling pr. måned:</t>
  </si>
  <si>
    <t>kr.</t>
  </si>
  <si>
    <t>eller</t>
  </si>
  <si>
    <t>%</t>
  </si>
  <si>
    <t>Periode af den forhøjede indbetaling</t>
  </si>
  <si>
    <t>er ubegrænset</t>
  </si>
  <si>
    <t>Perioden forhøjelsen</t>
  </si>
  <si>
    <t>er begrænset</t>
  </si>
  <si>
    <t>ophører</t>
  </si>
  <si>
    <r>
      <t xml:space="preserve">Forhøjelse af pensionsindbetaling kan </t>
    </r>
    <r>
      <rPr>
        <b/>
        <sz val="11"/>
        <rFont val="Georgia"/>
        <family val="1"/>
      </rPr>
      <t>kun</t>
    </r>
    <r>
      <rPr>
        <sz val="11"/>
        <rFont val="Georgia"/>
        <family val="1"/>
      </rPr>
      <t xml:space="preserve"> ske fremadrettet (der kan ikke foretages efterregulering).</t>
    </r>
  </si>
  <si>
    <t xml:space="preserve">Overenskomstansatte og tjenestemænd har, med virkning fra 1. januar 2012, ret til at få foretaget en forhøjet løbende pensionsindbetaling. </t>
  </si>
  <si>
    <t>Hvis en ansat ønsker en større indbetaling til sin pensionsordning ved samtidig at få sin løn reduceret tilsvarende, har ansættelsesmyndigheden pligt til at imødekomme et sådant ønske. Med henblik på lettest mulig administration af frivillige pensionsindbetalinger kan Region Sjælland fastsætte procedurer for disse, som fx tidspunkt for fremsættelse af anmodninger og ændringer af indbetalinger mv.</t>
  </si>
  <si>
    <t>Institution/enhed/afd.</t>
  </si>
  <si>
    <t>Navn</t>
  </si>
  <si>
    <t>Fra den</t>
  </si>
  <si>
    <t>Cpr.nr. eller medarb.nr.</t>
  </si>
  <si>
    <t>I Region Sjælland er det muligt at ændre sit pensionsbidrag på et hvilket som helst tidspunkt af året, men valget skal være for minimum ét år ad gangen.</t>
  </si>
  <si>
    <t>Næstved-Slagelse-Ringsted Sygehus</t>
  </si>
  <si>
    <t>Synscenter Refsnæs</t>
  </si>
  <si>
    <t>Sygehusapoteket</t>
  </si>
  <si>
    <t>Logistik og klinisk farmaci</t>
  </si>
  <si>
    <t>KU Byg</t>
  </si>
  <si>
    <t>Produktion</t>
  </si>
  <si>
    <t>Center for Løn og Personale</t>
  </si>
  <si>
    <t>PHC - Sekretariat</t>
  </si>
  <si>
    <t>Primær Sundhed - RH</t>
  </si>
  <si>
    <t>Strategisk Stab</t>
  </si>
  <si>
    <t>Miljø og Ressourcer</t>
  </si>
  <si>
    <t>KU Kronikerprojekt</t>
  </si>
  <si>
    <t>Kvalitet</t>
  </si>
  <si>
    <t>Styring og Analyse</t>
  </si>
  <si>
    <t>PHC Ledelse</t>
  </si>
  <si>
    <t>Tandklinikken</t>
  </si>
  <si>
    <t>Drift</t>
  </si>
  <si>
    <t>Innovation og Vækst</t>
  </si>
  <si>
    <t>KU Kvalitet</t>
  </si>
  <si>
    <t>Ledelse og administration</t>
  </si>
  <si>
    <t>Strategi og Udvikling</t>
  </si>
  <si>
    <t>Primær Sundhed - Øvrige</t>
  </si>
  <si>
    <t>KU Patientkontor</t>
  </si>
  <si>
    <t>Forretningsdialog</t>
  </si>
  <si>
    <t>KU Plan</t>
  </si>
  <si>
    <t>CUK</t>
  </si>
  <si>
    <t>KU Produktion</t>
  </si>
  <si>
    <t>Lægebolig på Fejø</t>
  </si>
  <si>
    <t>KU Sekretariat</t>
  </si>
  <si>
    <t>KU Sund</t>
  </si>
  <si>
    <t>KU Forskning</t>
  </si>
  <si>
    <t>KU Den Regionale Forskningsenhed</t>
  </si>
  <si>
    <t>Regionsdirektion</t>
  </si>
  <si>
    <t>Koncern Økonomi</t>
  </si>
  <si>
    <t>Indkøb</t>
  </si>
  <si>
    <t>KØK - Sekretariat</t>
  </si>
  <si>
    <t>Analyse &amp; Afregning</t>
  </si>
  <si>
    <t>Budget</t>
  </si>
  <si>
    <t>Regnskab &amp; Finans</t>
  </si>
  <si>
    <t>Centraldepotet - Roskilde</t>
  </si>
  <si>
    <t>Drift og Service Regionshuset</t>
  </si>
  <si>
    <t>Intern service - Rengøring Holbæk</t>
  </si>
  <si>
    <t>Intern service - Rengøring Slagelse</t>
  </si>
  <si>
    <t>Intern service - Serv.afd. - Rosk.-Køge</t>
  </si>
  <si>
    <t>Intern service - Serviceafd. - Nyk. F.</t>
  </si>
  <si>
    <t>Intern service - Serviceafd. Psyk.</t>
  </si>
  <si>
    <t>Intern service- Rengøring PNS Nyk. Sj.</t>
  </si>
  <si>
    <t>Intern service- Serviceafd. - Næstved</t>
  </si>
  <si>
    <t>Køkken - Kantinen</t>
  </si>
  <si>
    <t>Køkken - Nykøbing F.</t>
  </si>
  <si>
    <t>Logistik - Administration</t>
  </si>
  <si>
    <t>Logistik - Transport</t>
  </si>
  <si>
    <t>Portørcentralen - Drift - Holbæk</t>
  </si>
  <si>
    <t>Portørcentralen - Drift - Roskilde</t>
  </si>
  <si>
    <t>Portør-Drift.- og serviceafd. - Slag.</t>
  </si>
  <si>
    <t>Vask - Nyk. F.</t>
  </si>
  <si>
    <t>Intern service - Rengøring Ringsted</t>
  </si>
  <si>
    <t>Intern service - Rengøring Roskilde</t>
  </si>
  <si>
    <t>KU USK</t>
  </si>
  <si>
    <t>Produktion Forskning og Innovation</t>
  </si>
  <si>
    <t>Center for Sundhedsinnovation</t>
  </si>
  <si>
    <t>Forskningsenheden</t>
  </si>
  <si>
    <t>Have/ Vej og Køkken</t>
  </si>
  <si>
    <t>Intern service</t>
  </si>
  <si>
    <t>khr-loen-team2@regionsjaelland.dk</t>
  </si>
  <si>
    <t>khr-loen-team1@regionsjaelland.dk</t>
  </si>
  <si>
    <t>khr-loen-team3@regionsjaelland.dk</t>
  </si>
  <si>
    <t>khr-loen-team4@regionsjaelland.dk</t>
  </si>
  <si>
    <t>Administrationen/Stab</t>
  </si>
  <si>
    <t>Akutafdelingen - Slagelse</t>
  </si>
  <si>
    <t xml:space="preserve">Akutafdelingen </t>
  </si>
  <si>
    <t xml:space="preserve">Anæstesi </t>
  </si>
  <si>
    <t xml:space="preserve">Fysio- ergoterapi </t>
  </si>
  <si>
    <t>Bygningsafdelingen - NSR sygehuse</t>
  </si>
  <si>
    <t xml:space="preserve">Gynækologisk/Obstetrisk Afd. </t>
  </si>
  <si>
    <t>Gynækologi og Obstetrik</t>
  </si>
  <si>
    <t xml:space="preserve">Kirurgisk Afdeling </t>
  </si>
  <si>
    <t xml:space="preserve">Intern medicin </t>
  </si>
  <si>
    <t xml:space="preserve">Klinisk Biokemisk Afdeling </t>
  </si>
  <si>
    <t xml:space="preserve">Kirurgi </t>
  </si>
  <si>
    <t xml:space="preserve">Medicinsk Afdeling </t>
  </si>
  <si>
    <t xml:space="preserve">Kvalitet </t>
  </si>
  <si>
    <t xml:space="preserve">Ortopædkirurgi </t>
  </si>
  <si>
    <t xml:space="preserve">PKO-ordning </t>
  </si>
  <si>
    <t>Medicoteknik - Generel - A</t>
  </si>
  <si>
    <t xml:space="preserve">Radiologi </t>
  </si>
  <si>
    <t>Medicoteknik - Generel - B</t>
  </si>
  <si>
    <t xml:space="preserve">Ortopædkirurgisk Afdeling </t>
  </si>
  <si>
    <t>PKO-ordning - Næst.-Slag.</t>
  </si>
  <si>
    <t>Akutafdelingen - Køge</t>
  </si>
  <si>
    <t>Anæstesiologisk Afdeling - Køge</t>
  </si>
  <si>
    <t>Anæstesiologisk Afdeling - Roskilde</t>
  </si>
  <si>
    <t>Anæstesi - Slagelse</t>
  </si>
  <si>
    <t>Billeddiagnostisk Afdeling - Rosk.-Køge</t>
  </si>
  <si>
    <t>Befolkningsundersøgelse</t>
  </si>
  <si>
    <t>Dermatologisk Afdeling - Roskilde</t>
  </si>
  <si>
    <t>Sundhedsplatform</t>
  </si>
  <si>
    <t>Driftsafdelingen - Roskilde-Køge</t>
  </si>
  <si>
    <t>Garantiklinikken - NSR sygehuse</t>
  </si>
  <si>
    <t>Generel - Roskilde/Køge</t>
  </si>
  <si>
    <t>Gynækologi og Obstetrik - Næstved</t>
  </si>
  <si>
    <t>Geriatrisk Afdeling - Køge/Roskilde</t>
  </si>
  <si>
    <t>Gynækologisk/Obstetrisk Afd. - Roskilde</t>
  </si>
  <si>
    <t>Hæmatologisk afdeling - Roskilde</t>
  </si>
  <si>
    <t>Kardiologisk Afdeling - Roskilde</t>
  </si>
  <si>
    <t>Klinisk Biokemi -Næstved-Slagelse-Nyk. F</t>
  </si>
  <si>
    <t>Kirurgisk Afdeling - Køge/Roskilde</t>
  </si>
  <si>
    <t>Klinisk Immunologi - Regional enhed</t>
  </si>
  <si>
    <t>Klinisk Biokemisk Afdeling - Køge</t>
  </si>
  <si>
    <t>Klinisk Mikrobiologi - Regional enhed</t>
  </si>
  <si>
    <t>Klinisk Biokemisk Afdeling - Roskilde</t>
  </si>
  <si>
    <t>Klinisk Fysiologisk/Nuklearmedicinsk Afd</t>
  </si>
  <si>
    <t>Medicinsk Afdeling - Køge</t>
  </si>
  <si>
    <t>Økonomi og planlægning</t>
  </si>
  <si>
    <t>Ortopædkirurgi - Slagelse Næstved</t>
  </si>
  <si>
    <t>Medicinsk Afdeling - Roskilde</t>
  </si>
  <si>
    <t>Neurologisk Afdeling - Roskilde</t>
  </si>
  <si>
    <t>Ortopædkirurgisk Afdeling - Køge</t>
  </si>
  <si>
    <t>Radiologi - NSR sygehuse</t>
  </si>
  <si>
    <t>Patologiafdelingen - Region Sjælland</t>
  </si>
  <si>
    <t>Plastikkirurgisk og Brystkirurgisk Afd.</t>
  </si>
  <si>
    <t>Pædiatrisk Afdeling - Roskilde</t>
  </si>
  <si>
    <t>Reumatologisk Afdeling - Rosk.-Køge</t>
  </si>
  <si>
    <t>Sekretariat - Sygehusled. - Rosk.-Køge</t>
  </si>
  <si>
    <t>Stab - Roskilde-Køge</t>
  </si>
  <si>
    <t>Øre-Næse-Hals-Kæbekir. Afd. - Rosk./Køge</t>
  </si>
  <si>
    <r>
      <rPr>
        <b/>
        <sz val="11"/>
        <rFont val="Georgia"/>
        <family val="1"/>
      </rPr>
      <t>senest den 5. i den måned</t>
    </r>
    <r>
      <rPr>
        <sz val="11"/>
        <rFont val="Georgia"/>
        <family val="1"/>
      </rPr>
      <t>, pensionsindbetalingerne skal gælde fra.</t>
    </r>
  </si>
  <si>
    <t>Administration - Ledelse - Næstved</t>
  </si>
  <si>
    <t xml:space="preserve">Anæstesiologisk Afdeling </t>
  </si>
  <si>
    <t>Afd. For Retspsykiatri</t>
  </si>
  <si>
    <t>Praksislæger</t>
  </si>
  <si>
    <t xml:space="preserve">Arbejdsmedicinsk Afdeling </t>
  </si>
  <si>
    <t>Afd. for Specialfunktioner</t>
  </si>
  <si>
    <t>Presse</t>
  </si>
  <si>
    <t xml:space="preserve">Driftsafdelingen </t>
  </si>
  <si>
    <t>Fælles-Enhed for brugerst. psykiatri</t>
  </si>
  <si>
    <t>Råds- og Direktionssekretariat</t>
  </si>
  <si>
    <t>SP Produktion Forskning og Innovation</t>
  </si>
  <si>
    <t xml:space="preserve">Fysio- og Ergoterapiafdelingen </t>
  </si>
  <si>
    <t>Fælles-Praksiskonsulenter</t>
  </si>
  <si>
    <t>Fysio- ergoterapi - Slagelse Næstved</t>
  </si>
  <si>
    <t xml:space="preserve">Generel </t>
  </si>
  <si>
    <t>Fælles-Psyk info</t>
  </si>
  <si>
    <t>Regionsklinikken Nord-Kalundborg</t>
  </si>
  <si>
    <t>Fælles-Psykiatrihuset</t>
  </si>
  <si>
    <t>Regionsklinikken Syd i Nakskov</t>
  </si>
  <si>
    <t>Holbæk ledelse</t>
  </si>
  <si>
    <t>Fælles-Psykiatrisk forskningsenhed</t>
  </si>
  <si>
    <t>Regionsklinikken Syd-Horslunde</t>
  </si>
  <si>
    <t>Intro reservelæger - Næst.-Slag.</t>
  </si>
  <si>
    <t>Fælles-Psykiatrisk visitationsklinik</t>
  </si>
  <si>
    <t>Fælles-Seniorforsker (DSR)</t>
  </si>
  <si>
    <t>Psykiatrien Slagelse - Vest</t>
  </si>
  <si>
    <t>Mave-tarm Karkirurgi - Slagelse</t>
  </si>
  <si>
    <t>Medicin 1 - Slagelse</t>
  </si>
  <si>
    <t>Køkken - Stab</t>
  </si>
  <si>
    <t>Medicin 2 - Slagelse</t>
  </si>
  <si>
    <t xml:space="preserve">Pædiatrisk Afdeling </t>
  </si>
  <si>
    <t>Psykiatrien-Teknisk afdeling</t>
  </si>
  <si>
    <t>Medicin 3 - Slagelse</t>
  </si>
  <si>
    <t>Klinisk Onkologisk Afdeling</t>
  </si>
  <si>
    <t xml:space="preserve">Radiologisk Afdeling </t>
  </si>
  <si>
    <t xml:space="preserve">Stab </t>
  </si>
  <si>
    <t>Praksislæger fase 1 - Næst.-Slag.</t>
  </si>
  <si>
    <t>Sygehusledelse - NSR sygehuse</t>
  </si>
  <si>
    <t>Vask - Kunde og Kvalitet</t>
  </si>
  <si>
    <t>Urologisk Afdeling</t>
  </si>
  <si>
    <t>Øjenafdelingen</t>
  </si>
  <si>
    <t>Sjællands Universitetshospital</t>
  </si>
  <si>
    <t>Børne- og Ungeafdelingen Næstved</t>
  </si>
  <si>
    <t>Forhandling og Jura</t>
  </si>
  <si>
    <t>khr-loen-team5@regionsjaelland.dk</t>
  </si>
  <si>
    <t>Intern Kontrolenhed</t>
  </si>
  <si>
    <t>khr-loen-team10@regionsjaelland.dk</t>
  </si>
  <si>
    <t>Apo-Kvalitet</t>
  </si>
  <si>
    <t>Bo og Naboskab Sydlolland</t>
  </si>
  <si>
    <t>Apo-Ledelsessekretariat</t>
  </si>
  <si>
    <t>Elsehus og Skelbakken</t>
  </si>
  <si>
    <t>khr-loen-team9@regionsjaelland.dk</t>
  </si>
  <si>
    <t>Forsorgshjemmet Roskildehjemmet</t>
  </si>
  <si>
    <t>Apo-Produktion</t>
  </si>
  <si>
    <t>Glim-Refugium</t>
  </si>
  <si>
    <t>Himmelev Behandlingshjem</t>
  </si>
  <si>
    <t>khr-loen-team6@regionsjaelland.dk</t>
  </si>
  <si>
    <t>Platangårdens ungdomscenter</t>
  </si>
  <si>
    <t>Socialafdelingen</t>
  </si>
  <si>
    <t>SR Synscenter Refsnæs</t>
  </si>
  <si>
    <t>Klinisk Biokemisk Afdeling - SUH</t>
  </si>
  <si>
    <t xml:space="preserve">Overenskomst for  </t>
  </si>
  <si>
    <t xml:space="preserve"> ansat i regioner</t>
  </si>
  <si>
    <t xml:space="preserve">Pensionsbidrag over </t>
  </si>
  <si>
    <t xml:space="preserve">  udbetales som løn</t>
  </si>
  <si>
    <t>Jeg ønsker at få udbetalt</t>
  </si>
  <si>
    <t xml:space="preserve"> %  af min pensionsbidrag som løn</t>
  </si>
  <si>
    <r>
      <rPr>
        <b/>
        <sz val="11"/>
        <rFont val="Georgia"/>
        <family val="1"/>
      </rPr>
      <t>senest d. 5. i den måned</t>
    </r>
    <r>
      <rPr>
        <sz val="11"/>
        <rFont val="Georgia"/>
        <family val="1"/>
      </rPr>
      <t>, pensionsindbetalingerne skal gælde fra.</t>
    </r>
  </si>
  <si>
    <t>Data og udviklingsstøtte</t>
  </si>
  <si>
    <t xml:space="preserve"> Det Nære Sundhedsvæsen</t>
  </si>
  <si>
    <t>Sundhedsstrategisk Planlægning</t>
  </si>
  <si>
    <t>Det Nære Sundhedsvæsen</t>
  </si>
  <si>
    <t>Apo-KF-Klinisk farmaci</t>
  </si>
  <si>
    <t>Præhospitalt Center</t>
  </si>
  <si>
    <t>PHC - AMK Læger</t>
  </si>
  <si>
    <t>PHC - Befordringsservice</t>
  </si>
  <si>
    <t>PHC - Vagtcentral</t>
  </si>
  <si>
    <t>STRING Sekretariatet</t>
  </si>
  <si>
    <t xml:space="preserve">Overenskomstansatte og tjenestemænd har ret til at få foretaget en forhøjet løbende pensionsindbetaling. </t>
  </si>
  <si>
    <t xml:space="preserve">Hvis en ansat ønsker en større indbetaling til sin pensionsordning ved samtidig at få sin løn reduceret tilsvarende, har ansættelsesmyndigheden pligt til at imødekomme et sådant ønske. </t>
  </si>
  <si>
    <t>Den enkelte ansatte kan vælge, at pensionsbidrag udbetales som løn i stedet for indbetaling til pensionskassen. I Region Sjælland er det muligt at ændre sit pensionsbidrag på et hvilket som helst tidspunkt af året, men valget skal være for minimum ét år ad gangen.</t>
  </si>
  <si>
    <t>Fritvalg</t>
  </si>
  <si>
    <t>Overenskomst for
for kontor- og IT-personale, tandklinikassistenter, laboratorie- og 
miljøpersonale samt tjenestemandsansat kontorpersonale
§ 12. FRIT VALG
Stk. 1
Den enkelte ansatte kan vælge, at pensionsbidrag over 15,0 %, i stedet for indbetaling til pensionskassen skal udbetales som et årligt engangsbeløb. Beløbet udbetales sammen med den særlige feriegodtgørelse med lønudbetalingen ultimo april.
Stk. 2.
Der kan foretages omvalg på medarbejderens eget initiativ, dog tidligst efter et år.</t>
  </si>
  <si>
    <t>Overenskomst for 
grafisk beskæftiget personale
§ 7. FRIT VALG
Den enkelte ansatte kan vælge, at pensionsbidrag over 15,20 %, i stedet for indbetaling til pensionskassen skal udbetales som et årligt engangsbeløb. Beløbet udbetales sammen med den særlige feriegodtgørelse med lønudbetalingen ultimo april.
Den ansatte retter henvendelse til ansættelsesmyndigheden, hvis den pågældende ønsker bidraget som årligt engangsbeløb. Foretages intet aktivt tilvalg af udbetaling indbetales beløbet til pensionsordning.
Ansættelsesmyndigheden kan inden for de givne rammer fastsætte procedurer for ansattes valg.
Der kan foretages omvalg på den ansattes eget initiativ, dog tidligst efter et år.</t>
  </si>
  <si>
    <t>Steno Diabetes Center Sjælland</t>
  </si>
  <si>
    <t>Apo-Sygehusapoteket</t>
  </si>
  <si>
    <t>Sammenhængende indsats</t>
  </si>
  <si>
    <t>Sekretariat</t>
  </si>
  <si>
    <t>Sårbare patienter</t>
  </si>
  <si>
    <t>Uddannelse og kompetenceudvikling</t>
  </si>
  <si>
    <t>Undersøgelser</t>
  </si>
  <si>
    <t>Administrativ Stab - NSR Sygehuse</t>
  </si>
  <si>
    <t>Akutafdelingen - Holbæk</t>
  </si>
  <si>
    <t>Akutafdelingen - Nykøbing F.</t>
  </si>
  <si>
    <t>PS Ledelse</t>
  </si>
  <si>
    <t>Anæstesiologisk Afdeling - Holbæk</t>
  </si>
  <si>
    <t>Psyk - Afd. for Børne- og Ungdomspsyk.</t>
  </si>
  <si>
    <t>Psyk - Afd. for Retspsykiatri</t>
  </si>
  <si>
    <t>Børne- og Ungeafdelingen - Holbæk</t>
  </si>
  <si>
    <t>Driftsafdelingen - Holbæk</t>
  </si>
  <si>
    <t>Psyk - Fælles</t>
  </si>
  <si>
    <t>Børne- &amp; Ungeafdelingen Slagelse</t>
  </si>
  <si>
    <t>Fysio- og Ergoterapiafdelingen - Holbæk</t>
  </si>
  <si>
    <t>Psyk - Psykiatrien Syd</t>
  </si>
  <si>
    <t>Center for Multisygdom og Kronisk sygdom</t>
  </si>
  <si>
    <t>Psyk - Psykiatrien Øst</t>
  </si>
  <si>
    <t>Gynækologisk/Obstetrisk Afd. - Holbæk</t>
  </si>
  <si>
    <t>Holbæk ledelse - Vicedirektører - Holb.</t>
  </si>
  <si>
    <t>Kirurgisk Afdeling - Holbæk</t>
  </si>
  <si>
    <t>Gynækologi og Obstetrik - Slagelse</t>
  </si>
  <si>
    <t>Klinisk Biokemisk Afdeling - Holbæk</t>
  </si>
  <si>
    <t>Medicoteknik</t>
  </si>
  <si>
    <t>Ortopædkirurgisk Afdeling - Holbæk</t>
  </si>
  <si>
    <t>Sygehusledelse AGRL - NSR sygehuse</t>
  </si>
  <si>
    <t>Psyk - Driftsafdelingen</t>
  </si>
  <si>
    <t>Anæstesien Slagelse Næstved</t>
  </si>
  <si>
    <t>Driftsafdelingen - NSR Sygehuse</t>
  </si>
  <si>
    <t>Kirurgisk Afdeling - Køge - SUH</t>
  </si>
  <si>
    <t>Kirurgisk afdeling - Slagelse</t>
  </si>
  <si>
    <t>Sygehusledelse HJ - NSR Sygehuse</t>
  </si>
  <si>
    <t>Blanketten sendes til Koncern HR, Løn og Forhandling via mail:</t>
  </si>
  <si>
    <t xml:space="preserve">Blanketten sendes til Koncern HR, Løn og Forhandling via mail: </t>
  </si>
  <si>
    <t>Arbejds- og socialmedicinsk Afdeling</t>
  </si>
  <si>
    <t>Anæstesiologisk afdeling - Nykøbing F.</t>
  </si>
  <si>
    <t>Klimasekretariatet</t>
  </si>
  <si>
    <t>Forskning</t>
  </si>
  <si>
    <t>Projektlederteam</t>
  </si>
  <si>
    <t>Fysio- ergoterapeutisk afd. - Nyk. F.</t>
  </si>
  <si>
    <t>KAP-S</t>
  </si>
  <si>
    <t>Stab</t>
  </si>
  <si>
    <t>Medicin 3 og Fysio- ergoterapi - NSR</t>
  </si>
  <si>
    <t>Medicinsk afdeling - Nyk. F.</t>
  </si>
  <si>
    <t>Lægemiddelenheden</t>
  </si>
  <si>
    <t>Ortopædkirurgisk afdeling - Nykøbing F.</t>
  </si>
  <si>
    <t>Nærklinik Kalundborg</t>
  </si>
  <si>
    <t>Forskningsenheden - Stab - Køge</t>
  </si>
  <si>
    <t>Nærklinik Nakskov</t>
  </si>
  <si>
    <t>Nærklinik Nykøbing Sj.</t>
  </si>
  <si>
    <t>Nærklinik Stege</t>
  </si>
  <si>
    <t>Nærklinikker</t>
  </si>
  <si>
    <t>Serviceafdelingen</t>
  </si>
  <si>
    <t>SUH ledelse - Vicedirektør USK - Rosk.</t>
  </si>
  <si>
    <t>Regional tandpleje</t>
  </si>
  <si>
    <t>USK</t>
  </si>
  <si>
    <t>Teknik - Drift - Holbæk</t>
  </si>
  <si>
    <t>Tand special</t>
  </si>
  <si>
    <t>Billeddiagnostisk Afdeling - Reg. enhed</t>
  </si>
  <si>
    <t>Centrale budgetområder - SUH</t>
  </si>
  <si>
    <t>Plastikkir. og Brystkir. Afd. - Roskilde</t>
  </si>
  <si>
    <t>33.18</t>
  </si>
  <si>
    <t>32.01</t>
  </si>
  <si>
    <t>22.02</t>
  </si>
  <si>
    <t>33.19</t>
  </si>
  <si>
    <t>33.01</t>
  </si>
  <si>
    <t>33.20</t>
  </si>
  <si>
    <t>Sjællands Universitetshospital - se komentar</t>
  </si>
  <si>
    <t>PHC - Administration</t>
  </si>
  <si>
    <t>Kvalitet og Patientsikkerhed</t>
  </si>
  <si>
    <t>Apo-Logistik</t>
  </si>
  <si>
    <t>PHC - Kvalitet Udvikling &amp; Uddannelse</t>
  </si>
  <si>
    <t>SSP Byg</t>
  </si>
  <si>
    <t>PHC - Lægefaglig</t>
  </si>
  <si>
    <t>SSP Byg - Ledelse</t>
  </si>
  <si>
    <t>SSP Kvalitet og Forbedringer</t>
  </si>
  <si>
    <t>Psyk - Psykiatrien Vest</t>
  </si>
  <si>
    <t>PHC - Nødbehandler - Stevns</t>
  </si>
  <si>
    <t>SSP Plan</t>
  </si>
  <si>
    <t>PHC - Nødbehandler Borup</t>
  </si>
  <si>
    <t>SSP Sekretariat</t>
  </si>
  <si>
    <t>PHC - Nødbehandler Rødby</t>
  </si>
  <si>
    <t>Sygehusplanlægning</t>
  </si>
  <si>
    <t>Medicin 1 - Holbæk</t>
  </si>
  <si>
    <t>Medicin 2 - Holbæk</t>
  </si>
  <si>
    <t>HR Uddannelse og Forskning - Adm. Slag.</t>
  </si>
  <si>
    <t>Ledelsessekretariatet - Adm. - Slagelse</t>
  </si>
  <si>
    <t>Tand-Mund-Kæbekirurgisk Afdeling - Køge</t>
  </si>
  <si>
    <t>Øre-Næse-Halskirurgisk Afdeling - Køge</t>
  </si>
  <si>
    <t>Medarbejders navn</t>
  </si>
  <si>
    <t>khr-loen-team8@regionsjaelland.dk</t>
  </si>
  <si>
    <t>Koncern Ledelse og Kommunikation</t>
  </si>
  <si>
    <t>Medier og Omdømme</t>
  </si>
  <si>
    <t>PHC - Ambulance Sjælland - Ledelse</t>
  </si>
  <si>
    <t>Politik og Ledelse</t>
  </si>
  <si>
    <t>Driftsafdelingen</t>
  </si>
  <si>
    <t>PHC - Beredskab</t>
  </si>
  <si>
    <t>Enhed for stabsfunktioner</t>
  </si>
  <si>
    <t>PHC - Vagtcentral - SFV</t>
  </si>
  <si>
    <t>PHC Ambulance Sjælland</t>
  </si>
  <si>
    <t>Sekretariat - Vicedirektører - SUH</t>
  </si>
  <si>
    <t>KD Koncern Digitalisering</t>
  </si>
  <si>
    <t>KD Anvendelse &amp; Implementering</t>
  </si>
  <si>
    <t>KD Data &amp; Analyse</t>
  </si>
  <si>
    <t>KD Digital Transformation</t>
  </si>
  <si>
    <t>KD Infrastruktur</t>
  </si>
  <si>
    <t>KD Infrastruktur &amp; Operationel Sikkerhed</t>
  </si>
  <si>
    <t>KD Kvalitet &amp; Service</t>
  </si>
  <si>
    <t>KD Next Generation Technology</t>
  </si>
  <si>
    <t>KD Platforme Applikation Support samlet</t>
  </si>
  <si>
    <t>KD Strategisk Styring &amp; Stab</t>
  </si>
  <si>
    <t>Bakkegården og Stevnsfortet</t>
  </si>
  <si>
    <t>KHR - Forhandling</t>
  </si>
  <si>
    <t>Digitalisering</t>
  </si>
  <si>
    <t>Forbedringer</t>
  </si>
  <si>
    <t>Teknisk afsnit - Næstved</t>
  </si>
  <si>
    <t>KHR - Lægeuddannelse - ledelse</t>
  </si>
  <si>
    <t>eHospitalsindsatser</t>
  </si>
  <si>
    <t>KHR - Løn</t>
  </si>
  <si>
    <t>Enhed for lægefaglige funktioner</t>
  </si>
  <si>
    <t>Patientvejledning</t>
  </si>
  <si>
    <t>Serviceafsnit NSR</t>
  </si>
  <si>
    <t>KHR - Styring og analyse</t>
  </si>
  <si>
    <t>Enhed for praksisfunktioner</t>
  </si>
  <si>
    <t>Teknisk afsnit - Slagelse</t>
  </si>
  <si>
    <t>KHR - System og digitalisering</t>
  </si>
  <si>
    <t>Råstoffer</t>
  </si>
  <si>
    <t>Forskningens Hus</t>
  </si>
  <si>
    <t>KHR - Uddannelse - ledelse</t>
  </si>
  <si>
    <t>PHC - Forskning</t>
  </si>
  <si>
    <t>Sundhedsøkonomi</t>
  </si>
  <si>
    <t>KHR - Udvikling</t>
  </si>
  <si>
    <t>Driftsafdelingen - SUH</t>
  </si>
  <si>
    <t>KHR - Vikarkorps</t>
  </si>
  <si>
    <t>Forskning - DNS</t>
  </si>
  <si>
    <t>Løn og forhandling</t>
  </si>
  <si>
    <t>SSP Stab</t>
  </si>
  <si>
    <t>Forskningsstøtteenheden - Regional enhed</t>
  </si>
  <si>
    <t>HR og Uddannelse</t>
  </si>
  <si>
    <t>Styring Analyse og Digitalisering</t>
  </si>
  <si>
    <t>Kvalitet og lægemidler</t>
  </si>
  <si>
    <t>Sundhedsjura</t>
  </si>
  <si>
    <t>Fælles - Drift - SUH</t>
  </si>
  <si>
    <t>Uddannelse og udvikling</t>
  </si>
  <si>
    <t>Kvalitet patientsikkerhed og lægemidler</t>
  </si>
  <si>
    <t>Lægeklinikken Sejerø</t>
  </si>
  <si>
    <t>Vordingborg Sygehus (P-nr.)</t>
  </si>
  <si>
    <t>PHC - Vagtcentral - Dispatcher</t>
  </si>
  <si>
    <t>Lægevagt og eHospitalsindsatser</t>
  </si>
  <si>
    <t>Lægevagten Læger</t>
  </si>
  <si>
    <t>Lægevagten Sygeplejersker</t>
  </si>
  <si>
    <t>Sekretariat - Kvalitet - Digitalisering</t>
  </si>
  <si>
    <t>Staben</t>
  </si>
  <si>
    <t>Strategienhed</t>
  </si>
  <si>
    <t>Forebyggelsessekretariat - Adm- Slagelse</t>
  </si>
  <si>
    <t>Økonomi og Planlægning</t>
  </si>
  <si>
    <t>Politisk sekretariat</t>
  </si>
  <si>
    <t>Praksis og forebyggelse</t>
  </si>
  <si>
    <t>Praksis og jura</t>
  </si>
  <si>
    <t>Sekretariat DNS</t>
  </si>
  <si>
    <t>Sekretariat og digitalisering</t>
  </si>
  <si>
    <t>Vaccinebooking</t>
  </si>
  <si>
    <t>Service - Drift - SUH</t>
  </si>
  <si>
    <t>Teknik - Drift - SUH</t>
  </si>
  <si>
    <t>Center for sundhedsforskning</t>
  </si>
  <si>
    <t>Frivilligt</t>
  </si>
  <si>
    <t>Digitalisering og samarb. - Stab - Køge</t>
  </si>
  <si>
    <t>khr-loen-team7@regionsjaelland.dk</t>
  </si>
  <si>
    <t>Karkirurgisk Afdeling - Roskilde</t>
  </si>
  <si>
    <t>Kvalitet og forbedringer - Stab - Køge</t>
  </si>
  <si>
    <t>Lejeboliger Nykøbing F.</t>
  </si>
  <si>
    <t>Sekretariat - Sygehusledelsen - Køge</t>
  </si>
  <si>
    <t>Serviceafdelingen Nykøbing F.</t>
  </si>
  <si>
    <t>Stab - Køge-Nykøbing F.</t>
  </si>
  <si>
    <t>SUH ledelse - Vicedirektører - Køge</t>
  </si>
  <si>
    <t>Teknisk sekretariat - Nykøbing F.</t>
  </si>
  <si>
    <t>Tværgående - USK - Køge</t>
  </si>
  <si>
    <t>Uddannelse og viden - Stab - Nykøbing F.</t>
  </si>
  <si>
    <t>Grøn omstilling &amp; Partnerskaber</t>
  </si>
  <si>
    <t>Politik Udvikling &amp; Økonomi</t>
  </si>
  <si>
    <t>HR - Stab - Køge</t>
  </si>
  <si>
    <t>Sterilcentral - Drift - Køge</t>
  </si>
  <si>
    <t>Koncern Økonomi og Produktion og logi.</t>
  </si>
  <si>
    <t>Grænsenære samarbejder &amp; Attraktivitet</t>
  </si>
  <si>
    <t>Abortsamrådet - Sundhedsstrategisk Plan.</t>
  </si>
  <si>
    <t>KD Arkitektur</t>
  </si>
  <si>
    <t>Akutafdelingen - Slagelse Led. L</t>
  </si>
  <si>
    <t>Jordforurening og grundvandsbeskyttelse</t>
  </si>
  <si>
    <t>Akutafdelingen - Slagelse Led. P</t>
  </si>
  <si>
    <t>PL Tran. Areal Køk. Kant. Vask - N2</t>
  </si>
  <si>
    <t>KD Informationssikkerhed</t>
  </si>
  <si>
    <t>Miljø</t>
  </si>
  <si>
    <t>Produktion og logistik - Niv. 1</t>
  </si>
  <si>
    <t>Data Økonomi og Planlægning - Adm - Sla</t>
  </si>
  <si>
    <t>KD Koncern Digitalisering - vicedirektør</t>
  </si>
  <si>
    <t>KD NGT Data &amp; Analyse &amp; Arkitektur</t>
  </si>
  <si>
    <t>KD Operationel Sikkerhed &amp; Overvågning</t>
  </si>
  <si>
    <t>KD Organisation &amp; Ledelse</t>
  </si>
  <si>
    <t>KD Platforme &amp; Applikationer</t>
  </si>
  <si>
    <t>Klinisk digitalisering og Kvalitet - Adm</t>
  </si>
  <si>
    <t>KD Projekter &amp; Portefølje</t>
  </si>
  <si>
    <t>KD Regional Beredskabsudvikling &amp; Støtte</t>
  </si>
  <si>
    <t>Innovationsenheden - Nykøbing F.</t>
  </si>
  <si>
    <t>KD Regional Sikkerhed &amp; Beredskab</t>
  </si>
  <si>
    <t>KD Sekretariat Facility &amp; Lager</t>
  </si>
  <si>
    <t>PKO-ordning NSR</t>
  </si>
  <si>
    <t>KD Support</t>
  </si>
  <si>
    <t>Praksis og forebyggelse 2</t>
  </si>
  <si>
    <t>KD Udbud &amp; Indkøb</t>
  </si>
  <si>
    <t>Klinisk Farmakologisk Afdeling - Reg enh</t>
  </si>
  <si>
    <t>KD Økonomi</t>
  </si>
  <si>
    <t>Praksislæger fase 2+3</t>
  </si>
  <si>
    <t>Ledelsessekretariatet - Stab - Køge</t>
  </si>
  <si>
    <t>Praksiskonsulentordningen - SUH</t>
  </si>
  <si>
    <t>Økonomi og Analyse - Stab - Køge</t>
  </si>
  <si>
    <t>Akademikere (33.01)</t>
  </si>
  <si>
    <t>Yngre læger (33.06)</t>
  </si>
  <si>
    <t>HK (32.01)</t>
  </si>
  <si>
    <t>Audiologiassistenter (32.52)</t>
  </si>
  <si>
    <t>32.52</t>
  </si>
  <si>
    <t>Tandlæger (33.20)</t>
  </si>
  <si>
    <t>Chefer (22.02)</t>
  </si>
  <si>
    <t>Journalister (33.19)</t>
  </si>
  <si>
    <t>Overlæger (33.04)</t>
  </si>
  <si>
    <t>Professionsbachelorer (33.18)</t>
  </si>
  <si>
    <t>33.04</t>
  </si>
  <si>
    <t>33.11</t>
  </si>
  <si>
    <t>Tekniske designere m.m. (33.11)</t>
  </si>
  <si>
    <t>Specialarbejdere (34.03)</t>
  </si>
  <si>
    <t>Lægelige chefer (22.04)</t>
  </si>
  <si>
    <t>Håndværkere (32.23)</t>
  </si>
  <si>
    <t>32.23</t>
  </si>
  <si>
    <t>34.05</t>
  </si>
  <si>
    <t>Grafisk personale (34.05)</t>
  </si>
  <si>
    <t>De overenskomster, der pr. 1. april 2025 omfattes af opsparingsordningen under Fritvalg, er endnu ikke integreret, idet implementeringsprocessen ikke er afsluttet</t>
  </si>
  <si>
    <t xml:space="preserve">Overenskomst for journalister
§ 10. FRIT VALG
Den enkelte medarbejder kan vælge, at en del af pensionsbidraget i stedet for indbetaling til pensionskassen/-selskabet udbetales som et kontant beløb én gang årligt. (med virkning fra d. 1. april 2025: udbetales beløbet månedsvist)
Medarbejderen kan vælge kontant udbetaling i stedet for pension for den del af pensionsbidraget, som overstiger 16,6 % for journalister, bachelorer i journalistik fra SDU 
og cand.public i journalistik, linje A, fra SDU, og 13,33 % for fotografer. (med virkning fra d. 1. april 2025 15 % for journalister, bachelorer i journalistik fra SDU og cand.public i journalistik, linje A og fotografer).
Ansættelsesmyndigheden kan inden for de givne rammer fastsætte procedurer for medarbejderens valg.
Hvis medarbejderen vælger kontant udbetaling, ydes denne som et engangsbeløb, der udbetales sammen med den særlige feriegodtgørelse med lønudbetalingen ultimo april.
(med virkning fra d. 1. april 2025: udbetales beløbet månedsvis)
Den enkelte medarbejder retter henvendelse til ansættelsesmyndigheden, hvis den 
pågældende ønsker den kontante udbetaling i stedet for pensionsbidrag.
Der kan foretages omvalg på medarbejderens eget initiativ, dog tidligst efter ét år og kun 
med fremadrettet virkning. Foretages intet aktivt tilvalg af udbetaling indbetales beløbet 
til pensionsordningen. </t>
  </si>
  <si>
    <t>Overenskomst for 
audiologiassistenter (herunder ledende audiologiassistenter), audiometrister og audiologiassistentelever
§ 10. FRIT VALG 
**NYT** gældende indtil 31. marts 2025
Stk. 1.
Den ansatte kan vælge, at pensionsbidrag over 15,79 % i stedet for indbetaling til pensionskasse udbetales som et årligt engangsbeløb. Beløbet udbetales sammen med den sær_x0002_lige feriegodtgørelse med lønudbetalingen ultimo april.
**NYT** gældende indtil 31. marts 2025
Stk. 2.
Den ansatte retter henvendelse til ansættelsesmyndigheden, hvis den pågældende ønsker bidraget som årligt engangsbeløb. Foretages intet aktivt tilvalg af udbetaling indbetales beløbet til pensionsordning. 
Ansættelsesmyndigheden kan inden for de givne rammer fastsætte procedurer for medarbejdernes valg.
Der kan foretages omvalg på medarbejderens eget initiativ, dog tidligst efter et år.
**NYT** med virkning fra d. 1. april 2025
Stk. 1.
Den enkelte ansatte kan vælge, at hele eller dele af pensionsbidraget over 15,00 pct. i stedet for indbetaling til pensionskassen skal udbetales som løn.
Stk. 2. 
Den ansatte henvender sig til ansættelsesmyndigheden, hvis den pågældende ønsker 
pensionsbidraget udbetalt som løn. Hvis den ansatte vælger udbetaling som løn, sker det på følgende vilkår: 
1. Beløbet gøres pensionsgivende og omregnes til 31. marts 2018 niveau. 
2. Der beregnes 2,49 pct. særlig feriegodtgørelse.
3. Beløbet udbetales månedsvis bagud.
4. Der foretages valg for mindst et år ad gangen. 
5. Hvis den enkelte ansatte ønsker omvalg, sker dette på den ansattes eget  initiativ og tidligst efter et år.</t>
  </si>
  <si>
    <t>Aftale for chefer
§ 9. FRIT VALG
**NYT** med virkning fra 1. april 2025
Stk. 1.
Chefen kan vælge, at pensionsbidrag over 15,0 % i stedet for indbetaling til pensionskasse udbetales som løn. 
Med virkning fra 1. april 2025: Chefer omfattet af DJØF’s eller Ingeniørforeningen – IDA’s forhandlingsområde kan tillige fra 1. april 2025 vælge hel eller delvis 
indbetaling af arbejdsgiver til en opsparingsordning i tilknytning til den ansattes pensionsordning, i stedet for pension, for den del af pensionsbidraget, som overstiger 15 %. 
Stk. 2.
Hvis chefen vælger udbetaling som løn (med virkning fra 1. april 2025: og/eller hvis chefer omfattet af DJØF’s eller Ingeniørforeningen – IDA’s forhandlingsområde vælger indbetaling til en opsparingsordning i tilknytning til den ansatte pensionsordning), sker det på følgende vilkår:
1. Lønnen/indbetalingen ydes som et særligt tillæg i 31. marts 2018 niveau.
2. Det særlige tillæg er pensionsgivende
3. Der ydes særlig feriegodtgørelse af tillægget.
4. Tillægget udbetales/indbetales månedsvis bagud.
5. Chefen retter henvendelse til ansættelsesmyndigheden, hvis den pågældende chef ønsker løn/indbetaling i stedet for pensionsbidrag.
6. Der kan foretages omvalg på chefens initiativ, dog tidligst efter et år og kun med 
fremadrettet virkning.</t>
  </si>
  <si>
    <t xml:space="preserve">Overenskomst for professionsbachelorer på det tekniske område
§10. FRIT VALG
**NYT**
Stk. 1. 
Stk. 2 og stk. 3 gælder for ansatte, der indbetaler pension til en pensionsordning tilknyttet Teknisk Landsforbund eller Maskinmestrenes Forening.
Stk. 2.
Den enkelte ansatte kan vælge, at hele eller dele af pensionsbidraget over 15,79 pct. (med virkning fra d. 1. april 2025: 15 pct.) i stedet for indbetaling til pensionskassen skal udbetales som løn. 
Stk. 3. 
Den ansatte henvender sig til ansættelsesmyndigheden, hvis den pågældende ønsker pensionsbidraget udbetalt som løn. Hvis den ansatte vælger udbetaling som løn, sker det 
på følgende vilkår: 
1. Beløbet gøres pensionsgivende og omregnes til 31. marts 2018 niveau.
2. Der beregnes 1,95 pct. (med virkning fra 1. maj 2024: 2,49 pct.) særlig feriegodtgørelse. 
3. Beløbet udbetales månedsvis bagud. 
4. Der foretages valg for mindst et år ad gangen. 
5. Hvis den enkelte ansatte ønsker omvalg, sker dette på den ansattes eget initiativ 
og tidligst efter et år.
</t>
  </si>
  <si>
    <t>Overenskomst for akademikere
§ 16. FRIT VALG 
Stk. 1. Den enkelte ansatte kan vælge, at hele eller dele af pensionsbidraget over 16,4% (med virkning fra 1. april 2025: 15 %), i stedet for indbetaling til pensionskassen skal udbetales som løn (med virkning fra 1. april 2025: og/eller helt eller delvist indbetales af arbejdsgiver til en opsparingsordning i tilknytning til den ansattes pensionsordning. 
Stk. 2. Den ansatte retter henvendelse til ansættelsesmyndigheden, hvis den pågældende ønsker pensionsbidraget udbetalt som løn (med virkning fra 1. april 2025: og/eller indbetalt til en opsparingsordning i tilknytning til den ansattes pensionsordning). Hvis den ansatte vælger udbetaling (med virkning fra 1. april 2025: og/eller indbetaling), sker det på følgende vilkår:
1. Beløbet gøres pensionsgivende og omregnes til 31. marts 2018 niveau.
2. Der beregnes 1,95% (med virkning fra 1. maj 2024: 2,49 %) særlig feriegodtgørelse.
3. Beløbet udbetales/indbetales månedsvis bagud.
4. Der foretages valg for mindst et år ad gangen.
5. Hvis den enkelte medarbejder ønsker omvalg, sker dette på medarbejderens eget 
initiativ og tidligst efter et år.</t>
  </si>
  <si>
    <t>3321 Ledende</t>
  </si>
  <si>
    <t>3321 IKKE ledende</t>
  </si>
  <si>
    <t xml:space="preserve">Overenskomsten for ledere på Fys- og Ergoterapeut og Jordemoderforeningen
§ 8. FRIT VALG
Stk. 1. 
Den enkelte ansatte kan vælge, at hele eller dele af pensionsbidraget over 15 % i stedet for indbetaling til pensionskassen skal udbetales som løn og/eller helt eller delvist indbetales af arbejdsgiver til en opsparingsordning i tilknytning til den ansattes pensionsordning.
Stk. 2. 
Den ansatte retter henvendelse til ansættelsesmyndigheden, hvis den pågældende ønsker pensionsbidraget udbetalt som løn og/eller indbetalt til en opsparingsordning i tilknytning til den ansattes pensionsordning. Hvis den ansatte vælger udbetaling og/eller indbetaling, sker det på følgende vilkår:
1. Beløbet gøres pensionsgivende og omregnes til 31. marts 2018 niveau.
2. Der beregnes 2,49 % særlig feriegodtgørelse
3. Beløbet udbetales/indbetales månedsvis bagud.
4. Der foretages valg for mindst et år ad gangen. 
5. Hvis den enkelte ansatte ønsker omvalg, sker dette på den ansattes initiativ og tidligst efter 1 år.  </t>
  </si>
  <si>
    <t>Overenskomten for ikke-ledende Fys- og Ergoterapeuter og Jordemødre
§ 11. FRIT VALG
Stk. 1.
Den enkelte ansatte kan vælge, at hele eller dele af pensionsbidraget over 15 %, i 
stedet for indbetaling til pensionskassen skal udbetales som løn og/eller indbetales 
helt eller delvist af arbejdsgiver til en opsparingsordning i tilknytning til den ansattes pensionsordning.
Stk. 2.
Den ansatte retter henvendelse til ansættelsesmyndigheden, hvis den pågældende ønsker pensionsbidraget udbetalt som løn og/eller indbetalt til en opsparingsordning i tilknytning til den ansattes pensionsordning. Hvis den ansatte vælger udbetaling og/eller indbetaling, sker det på følgende vilkår:
1. Beløbet gøres pensionsgivende og omregnes til 31. marts 2018 niveau.
2. Der beregnes særlig feriegodtgørelse.
3. Beløbet udbetales/indbetales månedsvis bagud.
4. Der foretages valg for mindst et år ad gangen.
5. Hvis den enkelte medarbejder ønsker omvalg, sker dette på medarbejderens eget initiativ og tidligst efter et år.</t>
  </si>
  <si>
    <t>Overenskomsten for Lægelige chefer
§ 9. FRIT VALG
Stk. 1.
Lægelige chefer kan vælge, at hele eller dele af pensionsbidraget over 15 %, i stedet for indbetaling til Lægernes Pension skal udbetales som løn (med virkning fra 1. april 2025: og/eller helt eller delvist indbetales af arbejdsgiver til en opsparingsordning i tilknytning til den ansattes pensionsordning.
Stk. 2.
Den lægelige chef henvender sig til ansættelsesmyndigheden, hvis den pågældende ønsker pensionsbidraget udbetalt som løn (med virkning fra 1. april 2025: og/eller indbetalt til en opsparingsordning i tilknytning til den ansattes pensionsordning). Hvis den lægelige chef vælger udbetaling (med virkning fra 1. april 2025: og/eller indbetaling) som løn, sker det på følgende vilkår:
1. Beløbet gøres pensionsgivende og omregnes til 31. marts 2018 niveau.
2. Der beregnes 1,95% (med virkning fra 1. maj 2024: 2,49 %) særlig feriegodtgørelse.
3. Beløbet udbetales/indbetales månedsvis bagud.
4. Der foretages valg for mindst et år ad gangen.
5. Hvis den enkelte lægelige chef ønsker omvalg, sker dette på den lægelige chefs eget initiativ og tidligst efter et år.</t>
  </si>
  <si>
    <t>Overenskomst for overlæger
§ 10. FRIT VALG
Stk. 1.
Overlægen kan vælge, at hele eller dele af pensionsbidraget over 15 %, i stedet for indbetaling til Lægernes Pension skal udbetales som løn (med virkning fra 1. april 2025: og/eller helt eller delvist indbetales af arbejdsgiver til en opsparingsordning i tilknytning til den ansattes pensionsordning. Stk. 2.
Overlægen henvender sig til ansættelsesmyndigheden, hvis den pågældende ønsker pensionsbidraget udbetalt som løn (med virkning fra 1. april 2025: og/eller indbetalt til en opsparingsordning i tilknytning til den ansatte pensionsordning). Hvis overlægen vælger udbetaling (med virkning fra 1. april 2025: og/eller indbetaling), sker det 
på følgende vilkår:
1. Beløbet gøres pensionsgivende og omregnes til 31. marts 2018 niveau.
2. Der beregnes 1,95% (med virkning fra 1. maj 2024: 2,49 %) i særlig feriegodtgørelse.
3. Beløbet udbetales/indbetales månedsvis bagud.
4. Der foretages valg for mindst et år ad gangen.
5. Hvis den enkelte overlæge ønsker omvalg, sker dette på overlægens eget initiativ og 
tidligst efter et år.</t>
  </si>
  <si>
    <t>Fys, Ergo og Jordemødre IKKE ledende (33.21)</t>
  </si>
  <si>
    <t>Fys, Ergo og Jordemødre Ledende (33.21)</t>
  </si>
  <si>
    <t>Overenskomsten for honorarlønnede sygehuslæger
§ 10. FRIT VALG
Stk. 1.
Sygehuslægen kan vælge, at hele eller dele af pensionsbidraget over 15 %, i stedet for indbetaling til Lægernes Pension skal udbetales som løn (med virkning fra 1. april 2025: og/eller helt eller delvist indbetales af arbejdsgiver til en opsparingsordning i tilknytning til den ansattes pensionsordning.
Stk. 2. 
Sygehuslægen henvender sig til ansættelsesmyndigheden, hvis den pågældende ønsker pensionsbidraget udbetalt som løn (med virkning fra 1. april 2025: og/eller indbetalt til en opsparingsordning i tilknytning til den ansattes pensionsordning). Hvis sygehuslægen vælger udbetaling (med virkning fra 1. april 2025: og/eller indbetaling), sker det på følgende vilkår:
1. Beløbet gøres pensionsgivende og omregnes til 31. marts 2018-niveau.
2. Der beregnes 1,95 % (med virkning fra 1. maj 2024: 2,49 %)særlig feriegodtgørelse.
3. Beløbet udbetales/indbetales månedsvis bagud.
4. Der foretages valg for mindst et år ad gangen.
5. Hvis den enkelte sygehuslæge ønsker omvalg, sker dette på sygehuslægens eget initiativ og tidligst efter et år</t>
  </si>
  <si>
    <t>Honorarlønnede sygehuslæger (35.02)</t>
  </si>
  <si>
    <t xml:space="preserve">Overenskomst for håndværkere, herunder, montører, elektronikteknikere, elektronikfagteknikere,
datafagteknikere, frisører, bagere, konditorsvende, ørepropteknikere og kokke
§ 10. FRITVALG
Stk. 1.
Den ansatte kan med virkning fra 1. april 2016 vælge, at pensionsbidrag over 15 % i stedet for indbetaling til pensionskasse udbetales som et årligt engangsbeløb. Beløbet udbetales sammen med den særlige feriegodtgørelse med lønudbetalingen ultimo april. (Med virkning fra 1. april 2025: udbetales beløbet månedsvis)
Stk. 2.
Den ansatte retter henvendelse til ansættelsesmyndigheden, hvis den pågældende ønsker bidraget som årligt engangsbeløb (Med virkning fra 1. april 2025: udbetales beløbet månedsvis). Foretages intet aktivt tilvalg af udbetaling indbetales beløbet til pensionsordning. 
Ansættelsesmyndigheden kan inden for de givne rammer fastsætte procedurer for medarbejdernes valg.
Der kan foretages omvalg på medarbejderens eget initiativ, dog tidligst efter et år. </t>
  </si>
  <si>
    <t>Overenskomsten for Yngre læger
§ 14. FRIT VALG
Stk. 1.
Læger kan vælge, at hele eller dele af pensionsbidraget over 15 %, i stedet for ind_x0002_betaling til Lægernes Pension skal udbetales som løn og/eller helt eller delvist indbetales af arbejdsgiver til en opsparingsordning i tilknytning til den ansattes pensionsordning. 
Stk. 2.
Lægen henvender sig til ansættelsesmyndigheden, hvis den pågældende ønsker pensionsbidraget udbetalt som løn og/eller indbetalt til en opsparingsordning i tilknytning til den ansatte pensionsordning. Hvis lægen vælger udbetaling/indbetaling, sker det på følgende vilkår:
1. Beløbet gøres pensionsgivende og omregnes til 31. marts 2018 niveau.
2. Der beregnes 13,49 % i feriegodtgørelse.
3. Beløbet udbetales/indbetales månedsvis bagud.
4. Der foretages valg for mindst et år ad gangen.
5. Hvis den enkelte læge ønsker omvalg, sker dette på lægens eget initiativ og tidligst efter et år</t>
  </si>
  <si>
    <t>Overenskomsten for specialarbejdere, faglærte gartnere, faglærte brolæggere, faglærte struktører, faglærte murere og instruktører/holdledere m.fl. Ansat i regioner
§ 9 FRIT VALG
**NYT** med virkning fra d. 1. april 2025
Stk. 10.
Medarbejderen kan vælge, at hele eller dele af pensionsbidraget over 15,00%, i stedet for indbetaling til pension skal udbetales som løn.
Medarbejderen henvender sig til ansættelsesmyndigheden, hvis den pågældende ønsker pensionsbidraget udbetalt som løn.
Dette vil ske på følgende vilkår:
1) Beløbet gøres pensionsgivende og omregnes til 31. marts 2018 niveau.
2) Der beregnes 2,99% særlig feriegodtgørelse.
3) Beløbet udbetales månedsvis bagud.
4) Der foretages valg for mindst et år ad gangen.
5) Hvis medarbejderen ønsker omvalg, sker dette på medarbejderens eget initiativ og tidligst efter et år.</t>
  </si>
  <si>
    <t>Sundhedskartellets ledere (32.45)</t>
  </si>
  <si>
    <t>Overenskomsten for chefer på sundhedskartellets område
§ 8. FRIT VALG
Stk. 1. 
Den enkelte ansatte kan vælge, at det hele eller dele af pensionsbidraget over 15%, i stedet for indbetalingtil pensionskassen skal udbetales som løn. 
Stk. 2. 
Den ansatte retter henvendelse til ansættelsesmyndigheden, hvis den pågældende ønsker pensionsbidraget udbetalt som løn. Hvis den ansatte vælger udbetaling som løn, sker det på følgende vilkår: 
1. Beløbet gøres pensionsgivende og omregnes til 31. marts 2018 niveau.
2. Der beregnes 2,49% særlig feriegodtgørelse.
3. Beløbet udbetales månedsvis bagud.
4. Der foretages valg for mindst et år ad gangen. 
5. Hvis den enkelte medarbejder ønsker omvalg, sker dette på medarbejderens eget initiativ og tidligst efter et år.</t>
  </si>
  <si>
    <t>Overenskomst for 
tekniske designere, byggeteknikere, produktionsteknologer, procesteknologer, installatører, Bac.Scient.cons i konservering, formgivere og tekniske designelever
§ 11. FRIT VALG 
**NYT** med virkning fra 1. april 2025
Stk. 1.
Den enkelte ansatte kan vælge, at hele eller dele af pensionsbidraget over 15,00 pct. 
i stedet for indbetaling til pensionskassen skal udbetales som løn.
Stk. 2. 
Den ansatte henvender sig til ansættelsesmyndigheden, hvis den pågældende ønsker pensionsbidraget udbetalt som løn. Hvis den ansatte vælger udbetaling som løn, sker det på følgende vilkår: 
1. Beløbet gøres pensionsgivende og omregnes til 31. marts 2018 niveau. 
2. Der beregnes 2,49 pct. særlig feriegodtgørelse.
3. Beløbet udbetales månedsvis bagud.
4. Der foretages valg for mindst et år ad gangen. 
5. Hvis den enkelte ansatte ønsker omvalg, sker dette på den ansattes eget  initiativ og tidligst efter et år.</t>
  </si>
  <si>
    <t>Overenskomst
for tandlæger
§ 12. FRIT VALG
Stk. 1.
Tandlæger kan vælge, at hele eller dele af pensionsbidraget over 15 %, i stedet for indbetaling til PFA skal udbetales som løn (med virkning fra 1. april 2025: og/eller helt eller delvist indbetales af arbejdsgiver til en opsparingsordning i tilknytning til den ansattes pensionsordning.
Stk. 2.
Tandlægen henvender sig til ansættelsesmyndigheden, hvis den pågældende ønsker pensionsbidraget udbetalt som løn (med virkning fra 1. april 2025: og/eller indbetalt til en opsparingsordning i tilknytning til den ansattes pensionsordning.). Hvis tandlægen vælger udbetaling som løn (med virkning fra 1. april 2025: og/eller indbetaling), sker der på følgende vilkår.
1. Beløbet gøres pensionsgivende og omregnes til 31. marts 2018-niveau.
2. Der beregnes 1,95 % (med virkning fra 1. maj 2024: 2,49 %) i særlig feriegodtgørelse
3. Beløbet udbetales/indbetales månedsvis bagud.
4. Der foretages valg for mindst et år ad gangen.
5. Hvis den enkelte tandlæge ønsker omvalg, sker dette på tandlægens eget initia_x0002_tiv og tidligst efter et 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</si>
</sst>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Georgia"/>
      <family val="1"/>
    </font>
    <font>
      <b/>
      <sz val="12"/>
      <name val="Georgia"/>
      <family val="1"/>
    </font>
    <font>
      <sz val="10"/>
      <name val="Georgia"/>
      <family val="1"/>
    </font>
    <font>
      <sz val="8"/>
      <name val="Arial"/>
      <family val="2"/>
    </font>
    <font>
      <sz val="8"/>
      <name val="Georgia"/>
      <family val="1"/>
    </font>
    <font>
      <b/>
      <sz val="11"/>
      <name val="Georgia"/>
      <family val="1"/>
    </font>
    <font>
      <u/>
      <sz val="11"/>
      <color theme="10"/>
      <name val="Calibri"/>
      <family val="2"/>
    </font>
    <font>
      <b/>
      <sz val="12"/>
      <color theme="0"/>
      <name val="Georgia"/>
      <family val="1"/>
    </font>
    <font>
      <sz val="12"/>
      <name val="Georgia"/>
      <family val="1"/>
    </font>
    <font>
      <b/>
      <sz val="16"/>
      <color rgb="FF000000"/>
      <name val="Georgia"/>
      <family val="1"/>
    </font>
    <font>
      <b/>
      <i/>
      <sz val="8"/>
      <name val="Georgia"/>
      <family val="1"/>
    </font>
    <font>
      <sz val="11"/>
      <name val="Georgia"/>
      <family val="1"/>
    </font>
    <font>
      <sz val="8"/>
      <color indexed="81"/>
      <name val="Tahoma"/>
      <family val="2"/>
    </font>
    <font>
      <b/>
      <sz val="8"/>
      <color indexed="81"/>
      <name val="Tahoma"/>
      <family val="2"/>
    </font>
    <font>
      <b/>
      <sz val="11"/>
      <color theme="0"/>
      <name val="Georgia"/>
      <family val="1"/>
    </font>
    <font>
      <sz val="10"/>
      <name val="Arial"/>
      <family val="2"/>
    </font>
    <font>
      <b/>
      <sz val="11"/>
      <color theme="1"/>
      <name val="Calibri"/>
      <family val="2"/>
      <scheme val="minor"/>
    </font>
    <font>
      <sz val="10"/>
      <name val="Trebuchet MS"/>
      <family val="2"/>
    </font>
    <font>
      <sz val="10"/>
      <name val="Verdana"/>
      <family val="2"/>
    </font>
    <font>
      <b/>
      <sz val="10"/>
      <name val="Arial"/>
      <family val="2"/>
    </font>
    <font>
      <b/>
      <sz val="10"/>
      <color theme="1"/>
      <name val="Calibri"/>
      <family val="2"/>
      <scheme val="minor"/>
    </font>
    <font>
      <sz val="10"/>
      <color theme="1"/>
      <name val="Calibri"/>
      <family val="2"/>
      <scheme val="minor"/>
    </font>
    <font>
      <u/>
      <sz val="10"/>
      <color theme="10"/>
      <name val="Calibri"/>
      <family val="2"/>
    </font>
    <font>
      <i/>
      <sz val="10"/>
      <color theme="1"/>
      <name val="Calibri"/>
      <family val="2"/>
      <scheme val="minor"/>
    </font>
    <font>
      <i/>
      <sz val="10"/>
      <name val="Calibri"/>
      <family val="2"/>
      <scheme val="minor"/>
    </font>
    <font>
      <sz val="11"/>
      <name val="Calibri"/>
      <family val="2"/>
      <scheme val="minor"/>
    </font>
    <font>
      <sz val="11"/>
      <color rgb="FFFFFF00"/>
      <name val="Calibri"/>
      <family val="2"/>
      <scheme val="minor"/>
    </font>
    <font>
      <sz val="10"/>
      <color theme="1"/>
      <name val="Courier New"/>
      <family val="3"/>
    </font>
    <font>
      <sz val="10"/>
      <name val="Arial"/>
      <family val="2"/>
    </font>
    <font>
      <sz val="16"/>
      <name val="Georgia"/>
      <family val="1"/>
    </font>
    <font>
      <b/>
      <sz val="8"/>
      <name val="Arial"/>
      <family val="2"/>
    </font>
    <font>
      <b/>
      <i/>
      <sz val="8"/>
      <name val="Arial"/>
      <family val="2"/>
    </font>
    <font>
      <sz val="11"/>
      <color theme="0"/>
      <name val="Georgia"/>
      <family val="1"/>
    </font>
    <font>
      <sz val="10"/>
      <color theme="0"/>
      <name val="Arial"/>
      <family val="2"/>
    </font>
    <font>
      <sz val="10"/>
      <name val="Arial"/>
      <family val="2"/>
    </font>
    <font>
      <b/>
      <sz val="10"/>
      <color theme="0"/>
      <name val="Georgia"/>
      <family val="1"/>
    </font>
    <font>
      <sz val="11"/>
      <color rgb="FFFFFF00"/>
      <name val="Georgia"/>
      <family val="1"/>
    </font>
  </fonts>
  <fills count="17">
    <fill>
      <patternFill patternType="none"/>
    </fill>
    <fill>
      <patternFill patternType="gray125"/>
    </fill>
    <fill>
      <patternFill patternType="solid">
        <fgColor indexed="2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085A1"/>
        <bgColor indexed="64"/>
      </patternFill>
    </fill>
    <fill>
      <patternFill patternType="solid">
        <fgColor theme="3" tint="0.39997558519241921"/>
        <bgColor indexed="64"/>
      </patternFill>
    </fill>
    <fill>
      <patternFill patternType="solid">
        <fgColor rgb="FFFFFF00"/>
        <bgColor indexed="64"/>
      </patternFill>
    </fill>
    <fill>
      <patternFill patternType="solid">
        <fgColor rgb="FF00B050"/>
        <bgColor indexed="64"/>
      </patternFill>
    </fill>
    <fill>
      <patternFill patternType="solid">
        <fgColor theme="9"/>
        <bgColor indexed="64"/>
      </patternFill>
    </fill>
    <fill>
      <patternFill patternType="solid">
        <fgColor rgb="FF0070C0"/>
        <bgColor indexed="64"/>
      </patternFill>
    </fill>
    <fill>
      <patternFill patternType="solid">
        <fgColor theme="2" tint="-0.249977111117893"/>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92D050"/>
        <bgColor indexed="64"/>
      </patternFill>
    </fill>
    <fill>
      <patternFill patternType="solid">
        <fgColor theme="5" tint="0.39997558519241921"/>
        <bgColor indexed="64"/>
      </patternFill>
    </fill>
  </fills>
  <borders count="10">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6">
    <xf numFmtId="0" fontId="0" fillId="0" borderId="0"/>
    <xf numFmtId="0" fontId="12" fillId="0" borderId="0" applyNumberFormat="0" applyFill="0" applyBorder="0" applyAlignment="0" applyProtection="0">
      <alignment vertical="top"/>
      <protection locked="0"/>
    </xf>
    <xf numFmtId="0" fontId="21"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21" fillId="0" borderId="0"/>
    <xf numFmtId="0" fontId="34" fillId="0" borderId="0"/>
    <xf numFmtId="0" fontId="21" fillId="0" borderId="0"/>
    <xf numFmtId="0" fontId="21" fillId="0" borderId="0"/>
    <xf numFmtId="0" fontId="40" fillId="0" borderId="0"/>
    <xf numFmtId="0" fontId="21" fillId="0" borderId="0"/>
  </cellStyleXfs>
  <cellXfs count="157">
    <xf numFmtId="0" fontId="0" fillId="0" borderId="0" xfId="0"/>
    <xf numFmtId="0" fontId="8" fillId="0" borderId="0" xfId="0" applyFont="1"/>
    <xf numFmtId="0" fontId="8" fillId="0" borderId="0" xfId="0" applyFont="1" applyAlignment="1">
      <alignment horizontal="left"/>
    </xf>
    <xf numFmtId="0" fontId="6" fillId="0" borderId="0" xfId="0" applyFont="1" applyAlignment="1">
      <alignment horizontal="left"/>
    </xf>
    <xf numFmtId="0" fontId="8" fillId="3" borderId="0" xfId="0" applyFont="1" applyFill="1" applyAlignment="1">
      <alignment horizontal="center"/>
    </xf>
    <xf numFmtId="0" fontId="10" fillId="3" borderId="4" xfId="0" applyFont="1" applyFill="1" applyBorder="1"/>
    <xf numFmtId="0" fontId="8" fillId="3" borderId="4" xfId="0" applyFont="1" applyFill="1" applyBorder="1"/>
    <xf numFmtId="0" fontId="10" fillId="3" borderId="2" xfId="0" applyFont="1" applyFill="1" applyBorder="1"/>
    <xf numFmtId="0" fontId="8" fillId="3" borderId="0" xfId="0" applyFont="1" applyFill="1"/>
    <xf numFmtId="0" fontId="8" fillId="3" borderId="0" xfId="0" applyFont="1" applyFill="1" applyAlignment="1">
      <alignment horizontal="left"/>
    </xf>
    <xf numFmtId="0" fontId="8" fillId="3" borderId="2" xfId="0" applyFont="1" applyFill="1" applyBorder="1"/>
    <xf numFmtId="0" fontId="8" fillId="3" borderId="7" xfId="0" applyFont="1" applyFill="1" applyBorder="1"/>
    <xf numFmtId="0" fontId="7" fillId="0" borderId="0" xfId="0" applyFont="1"/>
    <xf numFmtId="0" fontId="6" fillId="0" borderId="0" xfId="0" applyFont="1"/>
    <xf numFmtId="0" fontId="8" fillId="3" borderId="5" xfId="0" applyFont="1" applyFill="1" applyBorder="1"/>
    <xf numFmtId="0" fontId="8" fillId="3" borderId="6" xfId="0" applyFont="1" applyFill="1" applyBorder="1"/>
    <xf numFmtId="0" fontId="8" fillId="3" borderId="8" xfId="0" applyFont="1" applyFill="1" applyBorder="1"/>
    <xf numFmtId="0" fontId="8" fillId="3" borderId="1" xfId="0" applyFont="1" applyFill="1" applyBorder="1"/>
    <xf numFmtId="0" fontId="8" fillId="3" borderId="9" xfId="0" applyFont="1" applyFill="1" applyBorder="1"/>
    <xf numFmtId="0" fontId="8" fillId="0" borderId="1" xfId="0" applyFont="1" applyBorder="1" applyProtection="1">
      <protection locked="0"/>
    </xf>
    <xf numFmtId="0" fontId="7" fillId="3" borderId="0" xfId="0" applyFont="1" applyFill="1" applyAlignment="1">
      <alignment horizontal="left"/>
    </xf>
    <xf numFmtId="0" fontId="14" fillId="3" borderId="0" xfId="0" applyFont="1" applyFill="1" applyAlignment="1">
      <alignment horizontal="left"/>
    </xf>
    <xf numFmtId="0" fontId="7" fillId="3" borderId="2" xfId="0" applyFont="1" applyFill="1" applyBorder="1" applyAlignment="1">
      <alignment horizontal="left"/>
    </xf>
    <xf numFmtId="0" fontId="15" fillId="0" borderId="0" xfId="0" applyFont="1" applyAlignment="1">
      <alignment horizontal="center" readingOrder="1"/>
    </xf>
    <xf numFmtId="0" fontId="16" fillId="0" borderId="0" xfId="0" applyFont="1"/>
    <xf numFmtId="0" fontId="11" fillId="0" borderId="0" xfId="0" applyFont="1"/>
    <xf numFmtId="0" fontId="17" fillId="3" borderId="0" xfId="0" applyFont="1" applyFill="1" applyAlignment="1">
      <alignment horizontal="center"/>
    </xf>
    <xf numFmtId="0" fontId="7" fillId="3" borderId="0" xfId="0" applyFont="1" applyFill="1"/>
    <xf numFmtId="0" fontId="6" fillId="3" borderId="0" xfId="0" applyFont="1" applyFill="1"/>
    <xf numFmtId="0" fontId="11" fillId="3" borderId="0" xfId="0" applyFont="1" applyFill="1"/>
    <xf numFmtId="2" fontId="7" fillId="3" borderId="0" xfId="0" applyNumberFormat="1" applyFont="1" applyFill="1"/>
    <xf numFmtId="0" fontId="17" fillId="0" borderId="0" xfId="0" applyFont="1" applyAlignment="1">
      <alignment horizontal="center"/>
    </xf>
    <xf numFmtId="0" fontId="28" fillId="0" borderId="0" xfId="1" applyFont="1" applyBorder="1" applyAlignment="1" applyProtection="1">
      <alignment horizontal="center" vertical="center"/>
    </xf>
    <xf numFmtId="0" fontId="28" fillId="4" borderId="0" xfId="1" applyFont="1" applyFill="1" applyBorder="1" applyAlignment="1" applyProtection="1">
      <alignment horizontal="center" vertical="center"/>
    </xf>
    <xf numFmtId="0" fontId="28" fillId="0" borderId="0" xfId="1" applyFont="1" applyFill="1" applyBorder="1" applyAlignment="1" applyProtection="1">
      <alignment horizontal="center" vertical="center"/>
    </xf>
    <xf numFmtId="0" fontId="17" fillId="0" borderId="0" xfId="0" applyFont="1"/>
    <xf numFmtId="0" fontId="4" fillId="0" borderId="0" xfId="4"/>
    <xf numFmtId="0" fontId="24" fillId="0" borderId="0" xfId="4" applyFont="1"/>
    <xf numFmtId="0" fontId="29" fillId="0" borderId="0" xfId="4" applyFont="1" applyAlignment="1">
      <alignment horizontal="left" indent="1"/>
    </xf>
    <xf numFmtId="0" fontId="22" fillId="0" borderId="0" xfId="0" applyFont="1"/>
    <xf numFmtId="0" fontId="26" fillId="0" borderId="0" xfId="0" applyFont="1" applyAlignment="1">
      <alignment horizontal="left"/>
    </xf>
    <xf numFmtId="0" fontId="27" fillId="0" borderId="0" xfId="0" applyFont="1"/>
    <xf numFmtId="0" fontId="27" fillId="0" borderId="0" xfId="0" applyFont="1" applyAlignment="1">
      <alignment horizontal="left"/>
    </xf>
    <xf numFmtId="0" fontId="27" fillId="0" borderId="0" xfId="0" applyFont="1" applyAlignment="1">
      <alignment horizontal="center" vertical="center"/>
    </xf>
    <xf numFmtId="0" fontId="24" fillId="0" borderId="0" xfId="0" applyFont="1"/>
    <xf numFmtId="0" fontId="29" fillId="0" borderId="0" xfId="0" applyFont="1" applyAlignment="1">
      <alignment horizontal="left" indent="1"/>
    </xf>
    <xf numFmtId="0" fontId="27" fillId="4" borderId="0" xfId="0" applyFont="1" applyFill="1" applyAlignment="1">
      <alignment horizontal="left"/>
    </xf>
    <xf numFmtId="0" fontId="27" fillId="4" borderId="0" xfId="0" applyFont="1" applyFill="1"/>
    <xf numFmtId="164" fontId="0" fillId="0" borderId="0" xfId="0" applyNumberFormat="1"/>
    <xf numFmtId="0" fontId="30" fillId="6" borderId="0" xfId="0" applyFont="1" applyFill="1" applyAlignment="1">
      <alignment horizontal="left" indent="1"/>
    </xf>
    <xf numFmtId="0" fontId="12" fillId="0" borderId="0" xfId="1" applyAlignment="1" applyProtection="1"/>
    <xf numFmtId="0" fontId="23" fillId="2" borderId="3" xfId="0" applyFont="1" applyFill="1" applyBorder="1"/>
    <xf numFmtId="164" fontId="25" fillId="0" borderId="0" xfId="0" applyNumberFormat="1" applyFont="1"/>
    <xf numFmtId="0" fontId="25" fillId="0" borderId="0" xfId="0" applyFont="1"/>
    <xf numFmtId="0" fontId="29" fillId="7" borderId="0" xfId="0" applyFont="1" applyFill="1" applyAlignment="1">
      <alignment horizontal="left" indent="1"/>
    </xf>
    <xf numFmtId="0" fontId="29" fillId="3" borderId="0" xfId="0" applyFont="1" applyFill="1" applyAlignment="1">
      <alignment horizontal="left" indent="1"/>
    </xf>
    <xf numFmtId="4" fontId="14" fillId="0" borderId="1" xfId="0" applyNumberFormat="1" applyFont="1" applyBorder="1" applyAlignment="1" applyProtection="1">
      <alignment horizontal="center"/>
      <protection locked="0"/>
    </xf>
    <xf numFmtId="0" fontId="8" fillId="5" borderId="0" xfId="0" applyFont="1" applyFill="1"/>
    <xf numFmtId="0" fontId="7" fillId="5" borderId="0" xfId="0" applyFont="1" applyFill="1"/>
    <xf numFmtId="0" fontId="7" fillId="5" borderId="0" xfId="0" applyFont="1" applyFill="1" applyAlignment="1">
      <alignment horizontal="right"/>
    </xf>
    <xf numFmtId="0" fontId="35" fillId="5" borderId="0" xfId="0" applyFont="1" applyFill="1" applyAlignment="1">
      <alignment horizontal="center"/>
    </xf>
    <xf numFmtId="0" fontId="36" fillId="0" borderId="0" xfId="0" applyFont="1"/>
    <xf numFmtId="0" fontId="36" fillId="0" borderId="0" xfId="0" applyFont="1" applyAlignment="1">
      <alignment wrapText="1"/>
    </xf>
    <xf numFmtId="0" fontId="37" fillId="0" borderId="0" xfId="0" applyFont="1"/>
    <xf numFmtId="0" fontId="9" fillId="0" borderId="0" xfId="0" applyFont="1" applyAlignment="1">
      <alignment wrapText="1"/>
    </xf>
    <xf numFmtId="0" fontId="9" fillId="0" borderId="0" xfId="0" applyFont="1"/>
    <xf numFmtId="0" fontId="2" fillId="0" borderId="0" xfId="8"/>
    <xf numFmtId="0" fontId="2" fillId="0" borderId="0" xfId="9"/>
    <xf numFmtId="0" fontId="22" fillId="0" borderId="0" xfId="8" applyFont="1"/>
    <xf numFmtId="0" fontId="24" fillId="0" borderId="0" xfId="8" applyFont="1"/>
    <xf numFmtId="0" fontId="26" fillId="0" borderId="0" xfId="9" applyFont="1" applyAlignment="1">
      <alignment horizontal="left"/>
    </xf>
    <xf numFmtId="0" fontId="21" fillId="0" borderId="0" xfId="10"/>
    <xf numFmtId="0" fontId="26" fillId="0" borderId="0" xfId="10" applyFont="1" applyAlignment="1">
      <alignment horizontal="left"/>
    </xf>
    <xf numFmtId="0" fontId="27" fillId="0" borderId="0" xfId="10" applyFont="1" applyAlignment="1">
      <alignment horizontal="left"/>
    </xf>
    <xf numFmtId="0" fontId="29" fillId="0" borderId="0" xfId="10" applyFont="1" applyAlignment="1">
      <alignment horizontal="left" indent="1"/>
    </xf>
    <xf numFmtId="0" fontId="29" fillId="0" borderId="0" xfId="9" applyFont="1" applyAlignment="1">
      <alignment horizontal="left" indent="1"/>
    </xf>
    <xf numFmtId="0" fontId="17" fillId="0" borderId="0" xfId="0" applyFont="1" applyAlignment="1">
      <alignment wrapText="1"/>
    </xf>
    <xf numFmtId="0" fontId="38" fillId="5" borderId="0" xfId="0" applyFont="1" applyFill="1"/>
    <xf numFmtId="0" fontId="39" fillId="5" borderId="0" xfId="0" applyFont="1" applyFill="1"/>
    <xf numFmtId="0" fontId="36" fillId="0" borderId="0" xfId="0" applyFont="1" applyAlignment="1">
      <alignment vertical="top" wrapText="1"/>
    </xf>
    <xf numFmtId="0" fontId="36" fillId="0" borderId="0" xfId="0" applyFont="1" applyAlignment="1">
      <alignment horizontal="left" vertical="top" wrapText="1"/>
    </xf>
    <xf numFmtId="0" fontId="27" fillId="7" borderId="0" xfId="10" applyFont="1" applyFill="1" applyAlignment="1">
      <alignment horizontal="left"/>
    </xf>
    <xf numFmtId="0" fontId="34" fillId="7" borderId="0" xfId="11" applyFill="1"/>
    <xf numFmtId="0" fontId="29" fillId="7" borderId="0" xfId="10" applyFont="1" applyFill="1" applyAlignment="1">
      <alignment horizontal="left" indent="1"/>
    </xf>
    <xf numFmtId="0" fontId="29" fillId="7" borderId="0" xfId="9" applyFont="1" applyFill="1" applyAlignment="1">
      <alignment horizontal="left" indent="1"/>
    </xf>
    <xf numFmtId="0" fontId="31" fillId="0" borderId="0" xfId="8" applyFont="1"/>
    <xf numFmtId="0" fontId="0" fillId="8" borderId="0" xfId="11" applyFont="1" applyFill="1"/>
    <xf numFmtId="0" fontId="34" fillId="9" borderId="0" xfId="11" applyFill="1"/>
    <xf numFmtId="0" fontId="34" fillId="13" borderId="0" xfId="11" applyFill="1"/>
    <xf numFmtId="0" fontId="34" fillId="14" borderId="0" xfId="11" applyFill="1"/>
    <xf numFmtId="0" fontId="34" fillId="10" borderId="0" xfId="11" applyFill="1"/>
    <xf numFmtId="0" fontId="34" fillId="8" borderId="0" xfId="11" applyFill="1"/>
    <xf numFmtId="0" fontId="23" fillId="0" borderId="3" xfId="8" applyFont="1" applyBorder="1"/>
    <xf numFmtId="0" fontId="30" fillId="8" borderId="0" xfId="11" applyFont="1" applyFill="1" applyAlignment="1">
      <alignment horizontal="left" indent="1"/>
    </xf>
    <xf numFmtId="0" fontId="30" fillId="9" borderId="0" xfId="11" applyFont="1" applyFill="1" applyAlignment="1">
      <alignment horizontal="left" indent="1"/>
    </xf>
    <xf numFmtId="0" fontId="30" fillId="13" borderId="0" xfId="11" applyFont="1" applyFill="1" applyAlignment="1">
      <alignment horizontal="left" indent="1"/>
    </xf>
    <xf numFmtId="0" fontId="30" fillId="7" borderId="0" xfId="11" applyFont="1" applyFill="1" applyAlignment="1">
      <alignment horizontal="left" indent="1"/>
    </xf>
    <xf numFmtId="0" fontId="30" fillId="14" borderId="0" xfId="11" applyFont="1" applyFill="1" applyAlignment="1">
      <alignment horizontal="left" indent="1"/>
    </xf>
    <xf numFmtId="0" fontId="30" fillId="6" borderId="0" xfId="11" applyFont="1" applyFill="1" applyAlignment="1">
      <alignment horizontal="left" indent="1"/>
    </xf>
    <xf numFmtId="0" fontId="1" fillId="15" borderId="0" xfId="9" applyFont="1" applyFill="1"/>
    <xf numFmtId="0" fontId="1" fillId="16" borderId="0" xfId="8" applyFont="1" applyFill="1"/>
    <xf numFmtId="14" fontId="32" fillId="11" borderId="0" xfId="13" applyNumberFormat="1" applyFont="1" applyFill="1"/>
    <xf numFmtId="0" fontId="26" fillId="0" borderId="0" xfId="13" applyFont="1" applyAlignment="1">
      <alignment horizontal="left"/>
    </xf>
    <xf numFmtId="0" fontId="27" fillId="0" borderId="0" xfId="13" applyFont="1" applyAlignment="1">
      <alignment horizontal="left"/>
    </xf>
    <xf numFmtId="0" fontId="26" fillId="12" borderId="0" xfId="13" applyFont="1" applyFill="1" applyAlignment="1">
      <alignment horizontal="left"/>
    </xf>
    <xf numFmtId="0" fontId="21" fillId="0" borderId="0" xfId="13"/>
    <xf numFmtId="0" fontId="27" fillId="0" borderId="0" xfId="13" applyFont="1"/>
    <xf numFmtId="0" fontId="27" fillId="0" borderId="0" xfId="13" applyFont="1" applyAlignment="1">
      <alignment horizontal="center" vertical="center"/>
    </xf>
    <xf numFmtId="0" fontId="40" fillId="0" borderId="0" xfId="14"/>
    <xf numFmtId="0" fontId="29" fillId="0" borderId="0" xfId="13" applyFont="1" applyAlignment="1">
      <alignment horizontal="left" indent="1"/>
    </xf>
    <xf numFmtId="0" fontId="0" fillId="0" borderId="0" xfId="13" applyFont="1"/>
    <xf numFmtId="0" fontId="21" fillId="0" borderId="0" xfId="15"/>
    <xf numFmtId="0" fontId="29" fillId="7" borderId="0" xfId="13" applyFont="1" applyFill="1" applyAlignment="1">
      <alignment horizontal="left" indent="1"/>
    </xf>
    <xf numFmtId="0" fontId="24" fillId="0" borderId="0" xfId="13" applyFont="1"/>
    <xf numFmtId="0" fontId="0" fillId="7" borderId="0" xfId="13" applyFont="1" applyFill="1"/>
    <xf numFmtId="0" fontId="21" fillId="7" borderId="0" xfId="13" applyFill="1"/>
    <xf numFmtId="0" fontId="27" fillId="7" borderId="0" xfId="13" applyFont="1" applyFill="1" applyAlignment="1">
      <alignment horizontal="left"/>
    </xf>
    <xf numFmtId="0" fontId="24" fillId="7" borderId="0" xfId="13" applyFont="1" applyFill="1"/>
    <xf numFmtId="0" fontId="26" fillId="7" borderId="0" xfId="13" applyFont="1" applyFill="1" applyAlignment="1">
      <alignment horizontal="left"/>
    </xf>
    <xf numFmtId="0" fontId="21" fillId="7" borderId="0" xfId="15" applyFill="1"/>
    <xf numFmtId="0" fontId="33" fillId="0" borderId="0" xfId="13" applyFont="1" applyAlignment="1">
      <alignment horizontal="left" vertical="center"/>
    </xf>
    <xf numFmtId="0" fontId="34" fillId="0" borderId="0" xfId="11"/>
    <xf numFmtId="0" fontId="41" fillId="5" borderId="0" xfId="0" applyFont="1" applyFill="1"/>
    <xf numFmtId="0" fontId="38" fillId="0" borderId="0" xfId="0" applyFont="1" applyAlignment="1">
      <alignment wrapText="1"/>
    </xf>
    <xf numFmtId="0" fontId="36" fillId="15" borderId="0" xfId="0" applyFont="1" applyFill="1" applyAlignment="1">
      <alignment vertical="top" wrapText="1"/>
    </xf>
    <xf numFmtId="0" fontId="36" fillId="15" borderId="0" xfId="0" applyFont="1" applyFill="1" applyAlignment="1">
      <alignment horizontal="left" vertical="top" wrapText="1"/>
    </xf>
    <xf numFmtId="0" fontId="20" fillId="5" borderId="4" xfId="0" applyFont="1" applyFill="1" applyBorder="1" applyAlignment="1">
      <alignment vertical="center"/>
    </xf>
    <xf numFmtId="0" fontId="20" fillId="5" borderId="6" xfId="0" applyFont="1" applyFill="1" applyBorder="1" applyAlignment="1">
      <alignment vertical="center"/>
    </xf>
    <xf numFmtId="0" fontId="42" fillId="5" borderId="0" xfId="0" applyFont="1" applyFill="1" applyAlignment="1">
      <alignment horizontal="left" wrapText="1"/>
    </xf>
    <xf numFmtId="0" fontId="38" fillId="5" borderId="0" xfId="0" applyFont="1" applyFill="1" applyAlignment="1">
      <alignment horizontal="left" wrapText="1"/>
    </xf>
    <xf numFmtId="0" fontId="17" fillId="0" borderId="0" xfId="0" applyFont="1" applyAlignment="1">
      <alignment horizontal="center"/>
    </xf>
    <xf numFmtId="0" fontId="7" fillId="3" borderId="2" xfId="0" applyFont="1" applyFill="1" applyBorder="1" applyAlignment="1">
      <alignment horizontal="left"/>
    </xf>
    <xf numFmtId="0" fontId="7" fillId="3" borderId="0" xfId="0" applyFont="1" applyFill="1" applyAlignment="1">
      <alignment horizontal="left"/>
    </xf>
    <xf numFmtId="0" fontId="14" fillId="0" borderId="0" xfId="0" applyFont="1" applyAlignment="1" applyProtection="1">
      <alignment horizontal="left"/>
      <protection locked="0"/>
    </xf>
    <xf numFmtId="0" fontId="41" fillId="5" borderId="0" xfId="0" applyFont="1" applyFill="1" applyAlignment="1">
      <alignment horizontal="right"/>
    </xf>
    <xf numFmtId="0" fontId="8" fillId="0" borderId="0" xfId="0" applyFont="1" applyAlignment="1">
      <alignment horizontal="left" vertical="top" wrapText="1"/>
    </xf>
    <xf numFmtId="49" fontId="14" fillId="0" borderId="0" xfId="0" applyNumberFormat="1" applyFont="1" applyAlignment="1" applyProtection="1">
      <alignment horizontal="left"/>
      <protection locked="0"/>
    </xf>
    <xf numFmtId="0" fontId="20" fillId="5" borderId="5" xfId="0" applyFont="1" applyFill="1" applyBorder="1" applyAlignment="1">
      <alignment horizontal="right" vertical="center"/>
    </xf>
    <xf numFmtId="0" fontId="20" fillId="5" borderId="4" xfId="0" applyFont="1" applyFill="1" applyBorder="1" applyAlignment="1">
      <alignment horizontal="right" vertical="center"/>
    </xf>
    <xf numFmtId="0" fontId="8" fillId="3" borderId="0" xfId="0" applyFont="1" applyFill="1" applyAlignment="1">
      <alignment horizontal="right"/>
    </xf>
    <xf numFmtId="0" fontId="8" fillId="0" borderId="0" xfId="0" applyFont="1" applyAlignment="1" applyProtection="1">
      <alignment horizontal="center" vertical="center" wrapText="1"/>
      <protection locked="0"/>
    </xf>
    <xf numFmtId="0" fontId="10" fillId="3" borderId="0" xfId="0" applyFont="1" applyFill="1" applyAlignment="1">
      <alignment horizontal="center" vertical="center"/>
    </xf>
    <xf numFmtId="0" fontId="8" fillId="3" borderId="0" xfId="0" applyFont="1" applyFill="1" applyAlignment="1">
      <alignment horizontal="center" vertical="center" wrapText="1"/>
    </xf>
    <xf numFmtId="0" fontId="8" fillId="3" borderId="7" xfId="0" applyFont="1" applyFill="1" applyBorder="1" applyAlignment="1">
      <alignment horizontal="center" vertical="center" wrapText="1"/>
    </xf>
    <xf numFmtId="0" fontId="41" fillId="5" borderId="0" xfId="0" applyFont="1" applyFill="1" applyAlignment="1">
      <alignment horizontal="left" vertical="top" wrapText="1"/>
    </xf>
    <xf numFmtId="0" fontId="8" fillId="0" borderId="1" xfId="0" applyFont="1" applyBorder="1" applyAlignment="1">
      <alignment horizontal="left"/>
    </xf>
    <xf numFmtId="0" fontId="17" fillId="3" borderId="4" xfId="0" applyFont="1" applyFill="1" applyBorder="1" applyAlignment="1">
      <alignment horizontal="center"/>
    </xf>
    <xf numFmtId="0" fontId="8" fillId="0" borderId="0" xfId="0" applyFont="1" applyAlignment="1">
      <alignment horizontal="center"/>
    </xf>
    <xf numFmtId="0" fontId="17" fillId="0" borderId="0" xfId="0" applyFont="1" applyAlignment="1">
      <alignment horizontal="left" wrapText="1"/>
    </xf>
    <xf numFmtId="0" fontId="8" fillId="3" borderId="0" xfId="0" applyFont="1" applyFill="1" applyAlignment="1">
      <alignment horizontal="left" vertical="center" wrapText="1"/>
    </xf>
    <xf numFmtId="0" fontId="8" fillId="3" borderId="7" xfId="0" applyFont="1" applyFill="1" applyBorder="1" applyAlignment="1">
      <alignment horizontal="left" vertical="center" wrapText="1"/>
    </xf>
    <xf numFmtId="4" fontId="14" fillId="0" borderId="1" xfId="0" applyNumberFormat="1" applyFont="1" applyBorder="1" applyAlignment="1" applyProtection="1">
      <alignment horizontal="center"/>
      <protection locked="0"/>
    </xf>
    <xf numFmtId="0" fontId="14" fillId="0" borderId="1" xfId="0" applyFont="1" applyBorder="1" applyAlignment="1" applyProtection="1">
      <alignment horizontal="center"/>
      <protection locked="0"/>
    </xf>
    <xf numFmtId="0" fontId="13" fillId="5" borderId="5"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6" xfId="0" applyFont="1" applyFill="1" applyBorder="1" applyAlignment="1">
      <alignment horizontal="center" vertical="center"/>
    </xf>
    <xf numFmtId="0" fontId="20" fillId="5" borderId="0" xfId="0" applyFont="1" applyFill="1" applyAlignment="1">
      <alignment horizontal="left" wrapText="1"/>
    </xf>
  </cellXfs>
  <cellStyles count="16">
    <cellStyle name="Link" xfId="1" builtinId="8"/>
    <cellStyle name="Normal" xfId="0" builtinId="0"/>
    <cellStyle name="Normal 2" xfId="2" xr:uid="{00000000-0005-0000-0000-000002000000}"/>
    <cellStyle name="Normal 3" xfId="3" xr:uid="{00000000-0005-0000-0000-000003000000}"/>
    <cellStyle name="Normal 3 2" xfId="5" xr:uid="{00000000-0005-0000-0000-000004000000}"/>
    <cellStyle name="Normal 4" xfId="4" xr:uid="{00000000-0005-0000-0000-000005000000}"/>
    <cellStyle name="Normal 4 2" xfId="7" xr:uid="{00000000-0005-0000-0000-000006000000}"/>
    <cellStyle name="Normal 4 2 2" xfId="9" xr:uid="{00000000-0005-0000-0000-000007000000}"/>
    <cellStyle name="Normal 5" xfId="6" xr:uid="{00000000-0005-0000-0000-000008000000}"/>
    <cellStyle name="Normal 5 2" xfId="10" xr:uid="{00000000-0005-0000-0000-000009000000}"/>
    <cellStyle name="Normal 6" xfId="8" xr:uid="{00000000-0005-0000-0000-00000A000000}"/>
    <cellStyle name="Normal 6 2" xfId="11" xr:uid="{00000000-0005-0000-0000-00000B000000}"/>
    <cellStyle name="Normal 6 2 2" xfId="12" xr:uid="{00000000-0005-0000-0000-00000C000000}"/>
    <cellStyle name="Normal 6 2 2 2" xfId="15" xr:uid="{00000000-0005-0000-0000-00000D000000}"/>
    <cellStyle name="Normal 6 2 3" xfId="13" xr:uid="{00000000-0005-0000-0000-00000E000000}"/>
    <cellStyle name="Normal 7" xfId="14" xr:uid="{00000000-0005-0000-0000-00000F000000}"/>
  </cellStyles>
  <dxfs count="4">
    <dxf>
      <font>
        <color rgb="FF9C0006"/>
      </font>
      <fill>
        <patternFill>
          <bgColor rgb="FFFFC7CE"/>
        </patternFill>
      </fill>
    </dxf>
    <dxf>
      <font>
        <color rgb="FF9C0006"/>
      </font>
      <fill>
        <patternFill>
          <bgColor rgb="FFFFC7CE"/>
        </patternFill>
      </fill>
    </dxf>
    <dxf>
      <font>
        <color theme="0"/>
      </font>
    </dxf>
    <dxf>
      <font>
        <color theme="0"/>
      </font>
    </dxf>
  </dxfs>
  <tableStyles count="0" defaultTableStyle="TableStyleMedium9" defaultPivotStyle="PivotStyleLight16"/>
  <colors>
    <mruColors>
      <color rgb="FF0085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17" Type="http://schemas.microsoft.com/office/2023/09/relationships/Python" Target="pyth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frivilligt forh&#248;jet pension'!A1"/><Relationship Id="rId1" Type="http://schemas.openxmlformats.org/officeDocument/2006/relationships/hyperlink" Target="#fritvalg!A1"/></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287654</xdr:colOff>
      <xdr:row>9</xdr:row>
      <xdr:rowOff>15240</xdr:rowOff>
    </xdr:to>
    <xdr:sp macro="" textlink="" fLocksText="0">
      <xdr:nvSpPr>
        <xdr:cNvPr id="2" name="AutoShape 54">
          <a:hlinkClick xmlns:r="http://schemas.openxmlformats.org/officeDocument/2006/relationships" r:id="rId1"/>
          <a:extLst>
            <a:ext uri="{FF2B5EF4-FFF2-40B4-BE49-F238E27FC236}">
              <a16:creationId xmlns:a16="http://schemas.microsoft.com/office/drawing/2014/main" id="{00000000-0008-0000-0100-000002000000}"/>
            </a:ext>
          </a:extLst>
        </xdr:cNvPr>
        <xdr:cNvSpPr>
          <a:spLocks noChangeArrowheads="1"/>
        </xdr:cNvSpPr>
      </xdr:nvSpPr>
      <xdr:spPr bwMode="auto">
        <a:xfrm>
          <a:off x="609600" y="502920"/>
          <a:ext cx="4554854" cy="1028700"/>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endParaRPr lang="da-DK" sz="1000" b="1" i="0" u="none" strike="noStrike" cap="none" spc="0" baseline="0">
            <a:ln w="50800">
              <a:solidFill>
                <a:schemeClr val="accent6">
                  <a:lumMod val="40000"/>
                  <a:lumOff val="60000"/>
                </a:schemeClr>
              </a:solidFill>
            </a:ln>
            <a:solidFill>
              <a:schemeClr val="bg1">
                <a:shade val="50000"/>
              </a:schemeClr>
            </a:solidFill>
            <a:effectLst/>
            <a:latin typeface="Georgia"/>
          </a:endParaRPr>
        </a:p>
        <a:p>
          <a:pPr algn="ctr" rtl="0">
            <a:defRPr sz="1000"/>
          </a:pPr>
          <a:r>
            <a:rPr lang="da-DK" sz="2000" b="0" i="0" u="none" strike="noStrike" baseline="0">
              <a:solidFill>
                <a:srgbClr val="FFFFFF"/>
              </a:solidFill>
              <a:latin typeface="Georgia"/>
              <a:ea typeface="+mn-ea"/>
              <a:cs typeface="+mn-cs"/>
            </a:rPr>
            <a:t>FRITVALG</a:t>
          </a:r>
        </a:p>
        <a:p>
          <a:pPr algn="ctr" rtl="0">
            <a:defRPr sz="1000"/>
          </a:pPr>
          <a:r>
            <a:rPr lang="da-DK" sz="2000" b="0" i="0" u="none" strike="noStrike" baseline="0">
              <a:solidFill>
                <a:srgbClr val="FFFFFF"/>
              </a:solidFill>
              <a:latin typeface="Georgia"/>
              <a:ea typeface="+mn-ea"/>
              <a:cs typeface="+mn-cs"/>
            </a:rPr>
            <a:t>-nedsættelse af pensionsbidrag-</a:t>
          </a:r>
        </a:p>
      </xdr:txBody>
    </xdr:sp>
    <xdr:clientData fLocksWithSheet="0"/>
  </xdr:twoCellAnchor>
  <xdr:twoCellAnchor>
    <xdr:from>
      <xdr:col>1</xdr:col>
      <xdr:colOff>0</xdr:colOff>
      <xdr:row>12</xdr:row>
      <xdr:rowOff>0</xdr:rowOff>
    </xdr:from>
    <xdr:to>
      <xdr:col>8</xdr:col>
      <xdr:colOff>289560</xdr:colOff>
      <xdr:row>17</xdr:row>
      <xdr:rowOff>160020</xdr:rowOff>
    </xdr:to>
    <xdr:sp macro="" textlink="" fLocksText="0">
      <xdr:nvSpPr>
        <xdr:cNvPr id="3" name="AutoShape 54">
          <a:hlinkClick xmlns:r="http://schemas.openxmlformats.org/officeDocument/2006/relationships" r:id="rId2"/>
          <a:extLst>
            <a:ext uri="{FF2B5EF4-FFF2-40B4-BE49-F238E27FC236}">
              <a16:creationId xmlns:a16="http://schemas.microsoft.com/office/drawing/2014/main" id="{00000000-0008-0000-0100-000003000000}"/>
            </a:ext>
          </a:extLst>
        </xdr:cNvPr>
        <xdr:cNvSpPr>
          <a:spLocks noChangeArrowheads="1"/>
        </xdr:cNvSpPr>
      </xdr:nvSpPr>
      <xdr:spPr bwMode="auto">
        <a:xfrm>
          <a:off x="609600" y="2019300"/>
          <a:ext cx="4556760" cy="998220"/>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endParaRPr lang="da-DK" sz="1000" b="1" i="0" u="none" strike="noStrike" cap="none" spc="0" baseline="0">
            <a:ln w="50800">
              <a:solidFill>
                <a:schemeClr val="accent6">
                  <a:lumMod val="40000"/>
                  <a:lumOff val="60000"/>
                </a:schemeClr>
              </a:solidFill>
            </a:ln>
            <a:solidFill>
              <a:schemeClr val="bg1">
                <a:shade val="50000"/>
              </a:schemeClr>
            </a:solidFill>
            <a:effectLst/>
            <a:latin typeface="Georgia"/>
          </a:endParaRPr>
        </a:p>
        <a:p>
          <a:pPr algn="ctr" rtl="0">
            <a:defRPr sz="1000"/>
          </a:pPr>
          <a:r>
            <a:rPr lang="da-DK" sz="2000" b="0" i="0" u="none" strike="noStrike" baseline="0">
              <a:solidFill>
                <a:srgbClr val="FFFFFF"/>
              </a:solidFill>
              <a:latin typeface="Georgia"/>
              <a:ea typeface="+mn-ea"/>
              <a:cs typeface="+mn-cs"/>
            </a:rPr>
            <a:t>FRIVILLIGT FORHØJET</a:t>
          </a:r>
        </a:p>
        <a:p>
          <a:pPr algn="ctr" rtl="0">
            <a:defRPr sz="1000"/>
          </a:pPr>
          <a:r>
            <a:rPr lang="da-DK" sz="2000" b="0" i="0" u="none" strike="noStrike" baseline="0">
              <a:solidFill>
                <a:srgbClr val="FFFFFF"/>
              </a:solidFill>
              <a:latin typeface="Georgia"/>
              <a:ea typeface="+mn-ea"/>
              <a:cs typeface="+mn-cs"/>
            </a:rPr>
            <a:t>PENSIONSBIDRAG</a:t>
          </a:r>
        </a:p>
      </xdr:txBody>
    </xdr:sp>
    <xdr:clientData fLocksWithSheet="0"/>
  </xdr:twoCellAnchor>
  <xdr:twoCellAnchor>
    <xdr:from>
      <xdr:col>8</xdr:col>
      <xdr:colOff>495300</xdr:colOff>
      <xdr:row>2</xdr:row>
      <xdr:rowOff>144780</xdr:rowOff>
    </xdr:from>
    <xdr:to>
      <xdr:col>9</xdr:col>
      <xdr:colOff>335280</xdr:colOff>
      <xdr:row>8</xdr:row>
      <xdr:rowOff>106680</xdr:rowOff>
    </xdr:to>
    <xdr:sp macro="" textlink="">
      <xdr:nvSpPr>
        <xdr:cNvPr id="4" name="Højrepil 3">
          <a:extLst>
            <a:ext uri="{FF2B5EF4-FFF2-40B4-BE49-F238E27FC236}">
              <a16:creationId xmlns:a16="http://schemas.microsoft.com/office/drawing/2014/main" id="{00000000-0008-0000-0100-000004000000}"/>
            </a:ext>
          </a:extLst>
        </xdr:cNvPr>
        <xdr:cNvSpPr/>
      </xdr:nvSpPr>
      <xdr:spPr>
        <a:xfrm>
          <a:off x="5372100" y="480060"/>
          <a:ext cx="449580" cy="9753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8</xdr:col>
      <xdr:colOff>525780</xdr:colOff>
      <xdr:row>12</xdr:row>
      <xdr:rowOff>22860</xdr:rowOff>
    </xdr:from>
    <xdr:to>
      <xdr:col>9</xdr:col>
      <xdr:colOff>365760</xdr:colOff>
      <xdr:row>17</xdr:row>
      <xdr:rowOff>144780</xdr:rowOff>
    </xdr:to>
    <xdr:sp macro="" textlink="">
      <xdr:nvSpPr>
        <xdr:cNvPr id="5" name="Højrepil 4">
          <a:extLst>
            <a:ext uri="{FF2B5EF4-FFF2-40B4-BE49-F238E27FC236}">
              <a16:creationId xmlns:a16="http://schemas.microsoft.com/office/drawing/2014/main" id="{00000000-0008-0000-0100-000005000000}"/>
            </a:ext>
          </a:extLst>
        </xdr:cNvPr>
        <xdr:cNvSpPr/>
      </xdr:nvSpPr>
      <xdr:spPr>
        <a:xfrm>
          <a:off x="5402580" y="2042160"/>
          <a:ext cx="449580" cy="9753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xdr:col>
      <xdr:colOff>15241</xdr:colOff>
      <xdr:row>3</xdr:row>
      <xdr:rowOff>22860</xdr:rowOff>
    </xdr:from>
    <xdr:to>
      <xdr:col>2</xdr:col>
      <xdr:colOff>312421</xdr:colOff>
      <xdr:row>8</xdr:row>
      <xdr:rowOff>74295</xdr:rowOff>
    </xdr:to>
    <xdr:sp macro="" textlink="">
      <xdr:nvSpPr>
        <xdr:cNvPr id="7" name="Diagonal stribe 6">
          <a:extLst>
            <a:ext uri="{FF2B5EF4-FFF2-40B4-BE49-F238E27FC236}">
              <a16:creationId xmlns:a16="http://schemas.microsoft.com/office/drawing/2014/main" id="{00000000-0008-0000-0100-000007000000}"/>
            </a:ext>
          </a:extLst>
        </xdr:cNvPr>
        <xdr:cNvSpPr/>
      </xdr:nvSpPr>
      <xdr:spPr>
        <a:xfrm>
          <a:off x="624841" y="525780"/>
          <a:ext cx="906780" cy="897255"/>
        </a:xfrm>
        <a:prstGeom prst="diagStripe">
          <a:avLst/>
        </a:prstGeom>
      </xdr:spPr>
      <xdr:style>
        <a:lnRef idx="3">
          <a:schemeClr val="lt1"/>
        </a:lnRef>
        <a:fillRef idx="1">
          <a:schemeClr val="accent4"/>
        </a:fillRef>
        <a:effectRef idx="1">
          <a:schemeClr val="accent4"/>
        </a:effectRef>
        <a:fontRef idx="minor">
          <a:schemeClr val="lt1"/>
        </a:fontRef>
      </xdr:style>
      <xdr:txBody>
        <a:bodyPr vertOverflow="clip" rtlCol="0" anchor="ctr"/>
        <a:lstStyle/>
        <a:p>
          <a:endParaRPr lang="da-DK"/>
        </a:p>
      </xdr:txBody>
    </xdr:sp>
    <xdr:clientData/>
  </xdr:twoCellAnchor>
  <xdr:twoCellAnchor>
    <xdr:from>
      <xdr:col>1</xdr:col>
      <xdr:colOff>30480</xdr:colOff>
      <xdr:row>12</xdr:row>
      <xdr:rowOff>22861</xdr:rowOff>
    </xdr:from>
    <xdr:to>
      <xdr:col>2</xdr:col>
      <xdr:colOff>329565</xdr:colOff>
      <xdr:row>17</xdr:row>
      <xdr:rowOff>83821</xdr:rowOff>
    </xdr:to>
    <xdr:sp macro="" textlink="">
      <xdr:nvSpPr>
        <xdr:cNvPr id="9" name="Diagonal stribe 8">
          <a:extLst>
            <a:ext uri="{FF2B5EF4-FFF2-40B4-BE49-F238E27FC236}">
              <a16:creationId xmlns:a16="http://schemas.microsoft.com/office/drawing/2014/main" id="{00000000-0008-0000-0100-000009000000}"/>
            </a:ext>
          </a:extLst>
        </xdr:cNvPr>
        <xdr:cNvSpPr/>
      </xdr:nvSpPr>
      <xdr:spPr>
        <a:xfrm>
          <a:off x="640080" y="2042161"/>
          <a:ext cx="908685" cy="914400"/>
        </a:xfrm>
        <a:prstGeom prst="diagStripe">
          <a:avLst/>
        </a:prstGeom>
      </xdr:spPr>
      <xdr:style>
        <a:lnRef idx="3">
          <a:schemeClr val="lt1"/>
        </a:lnRef>
        <a:fillRef idx="1">
          <a:schemeClr val="accent2"/>
        </a:fillRef>
        <a:effectRef idx="1">
          <a:schemeClr val="accent2"/>
        </a:effectRef>
        <a:fontRef idx="minor">
          <a:schemeClr val="lt1"/>
        </a:fontRef>
      </xdr:style>
      <xdr:txBody>
        <a:bodyPr vertOverflow="clip" rtlCol="0" anchor="ctr"/>
        <a:lstStyle/>
        <a:p>
          <a:endParaRPr lang="da-DK"/>
        </a:p>
      </xdr:txBody>
    </xdr:sp>
    <xdr:clientData/>
  </xdr:twoCellAnchor>
  <xdr:twoCellAnchor editAs="oneCell">
    <xdr:from>
      <xdr:col>21</xdr:col>
      <xdr:colOff>190500</xdr:colOff>
      <xdr:row>1</xdr:row>
      <xdr:rowOff>104775</xdr:rowOff>
    </xdr:from>
    <xdr:to>
      <xdr:col>27</xdr:col>
      <xdr:colOff>46482</xdr:colOff>
      <xdr:row>8</xdr:row>
      <xdr:rowOff>86626</xdr:rowOff>
    </xdr:to>
    <xdr:pic>
      <xdr:nvPicPr>
        <xdr:cNvPr id="6" name="Billed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992100" y="266700"/>
          <a:ext cx="3513582" cy="1141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485775</xdr:colOff>
      <xdr:row>1</xdr:row>
      <xdr:rowOff>19050</xdr:rowOff>
    </xdr:from>
    <xdr:to>
      <xdr:col>12</xdr:col>
      <xdr:colOff>183512</xdr:colOff>
      <xdr:row>7</xdr:row>
      <xdr:rowOff>66675</xdr:rowOff>
    </xdr:to>
    <xdr:pic>
      <xdr:nvPicPr>
        <xdr:cNvPr id="5" name="Billed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90900" y="180975"/>
          <a:ext cx="3137127" cy="1019175"/>
        </a:xfrm>
        <a:prstGeom prst="rect">
          <a:avLst/>
        </a:prstGeom>
      </xdr:spPr>
    </xdr:pic>
    <xdr:clientData/>
  </xdr:twoCellAnchor>
  <xdr:twoCellAnchor>
    <xdr:from>
      <xdr:col>1</xdr:col>
      <xdr:colOff>228601</xdr:colOff>
      <xdr:row>3</xdr:row>
      <xdr:rowOff>114301</xdr:rowOff>
    </xdr:from>
    <xdr:to>
      <xdr:col>9</xdr:col>
      <xdr:colOff>447675</xdr:colOff>
      <xdr:row>11</xdr:row>
      <xdr:rowOff>83127</xdr:rowOff>
    </xdr:to>
    <xdr:sp macro="" textlink="" fLocksText="0">
      <xdr:nvSpPr>
        <xdr:cNvPr id="2" name="AutoShape 54">
          <a:extLst>
            <a:ext uri="{FF2B5EF4-FFF2-40B4-BE49-F238E27FC236}">
              <a16:creationId xmlns:a16="http://schemas.microsoft.com/office/drawing/2014/main" id="{00000000-0008-0000-0200-000002000000}"/>
            </a:ext>
          </a:extLst>
        </xdr:cNvPr>
        <xdr:cNvSpPr>
          <a:spLocks noChangeArrowheads="1"/>
        </xdr:cNvSpPr>
      </xdr:nvSpPr>
      <xdr:spPr bwMode="auto">
        <a:xfrm>
          <a:off x="286790" y="588126"/>
          <a:ext cx="4425314" cy="1265612"/>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endParaRPr lang="da-DK" sz="1000" b="1" i="0" u="none" strike="noStrike" cap="none" spc="0" baseline="0">
            <a:ln w="50800">
              <a:solidFill>
                <a:schemeClr val="accent6">
                  <a:lumMod val="40000"/>
                  <a:lumOff val="60000"/>
                </a:schemeClr>
              </a:solidFill>
            </a:ln>
            <a:solidFill>
              <a:schemeClr val="bg1">
                <a:shade val="50000"/>
              </a:schemeClr>
            </a:solidFill>
            <a:effectLst/>
            <a:latin typeface="Georgia"/>
          </a:endParaRPr>
        </a:p>
        <a:p>
          <a:pPr algn="ctr" rtl="0">
            <a:defRPr sz="1000"/>
          </a:pPr>
          <a:r>
            <a:rPr lang="da-DK" sz="1800" b="0" i="0" u="none" strike="noStrike" baseline="0">
              <a:solidFill>
                <a:srgbClr val="FFFFFF"/>
              </a:solidFill>
              <a:latin typeface="Georgia"/>
              <a:ea typeface="+mn-ea"/>
              <a:cs typeface="+mn-cs"/>
            </a:rPr>
            <a:t>FRITVALG</a:t>
          </a:r>
        </a:p>
        <a:p>
          <a:pPr algn="ctr" rtl="0">
            <a:defRPr sz="1000"/>
          </a:pPr>
          <a:r>
            <a:rPr lang="da-DK" sz="1800" b="0" i="0" u="none" strike="noStrike" baseline="0">
              <a:solidFill>
                <a:srgbClr val="FFFFFF"/>
              </a:solidFill>
              <a:latin typeface="Georgia"/>
              <a:ea typeface="+mn-ea"/>
              <a:cs typeface="+mn-cs"/>
            </a:rPr>
            <a:t>-nedsættelse af pensionsbidrag-</a:t>
          </a:r>
        </a:p>
        <a:p>
          <a:pPr algn="ctr" rtl="0">
            <a:defRPr sz="1000"/>
          </a:pPr>
          <a:r>
            <a:rPr lang="da-DK" sz="1200" b="0" i="0" u="none" strike="noStrike" baseline="0">
              <a:solidFill>
                <a:sysClr val="windowText" lastClr="000000"/>
              </a:solidFill>
              <a:latin typeface="Georgia"/>
              <a:ea typeface="+mn-ea"/>
              <a:cs typeface="+mn-cs"/>
            </a:rPr>
            <a:t>Den enkelte ansatte kan vælge, at pensionsbidrag udbetales som løn i stedet for indbetaling til pensionskassen</a:t>
          </a:r>
        </a:p>
      </xdr:txBody>
    </xdr:sp>
    <xdr:clientData fLocksWithSheet="0"/>
  </xdr:twoCellAnchor>
  <xdr:twoCellAnchor>
    <xdr:from>
      <xdr:col>1</xdr:col>
      <xdr:colOff>238125</xdr:colOff>
      <xdr:row>3</xdr:row>
      <xdr:rowOff>133350</xdr:rowOff>
    </xdr:from>
    <xdr:to>
      <xdr:col>4</xdr:col>
      <xdr:colOff>19050</xdr:colOff>
      <xdr:row>9</xdr:row>
      <xdr:rowOff>47625</xdr:rowOff>
    </xdr:to>
    <xdr:sp macro="" textlink="">
      <xdr:nvSpPr>
        <xdr:cNvPr id="4" name="Diagonal stribe 3">
          <a:extLst>
            <a:ext uri="{FF2B5EF4-FFF2-40B4-BE49-F238E27FC236}">
              <a16:creationId xmlns:a16="http://schemas.microsoft.com/office/drawing/2014/main" id="{00000000-0008-0000-0200-000004000000}"/>
            </a:ext>
          </a:extLst>
        </xdr:cNvPr>
        <xdr:cNvSpPr/>
      </xdr:nvSpPr>
      <xdr:spPr>
        <a:xfrm>
          <a:off x="299085" y="636270"/>
          <a:ext cx="946785" cy="950595"/>
        </a:xfrm>
        <a:prstGeom prst="diagStripe">
          <a:avLst/>
        </a:prstGeom>
      </xdr:spPr>
      <xdr:style>
        <a:lnRef idx="3">
          <a:schemeClr val="lt1"/>
        </a:lnRef>
        <a:fillRef idx="1">
          <a:schemeClr val="accent4"/>
        </a:fillRef>
        <a:effectRef idx="1">
          <a:schemeClr val="accent4"/>
        </a:effectRef>
        <a:fontRef idx="minor">
          <a:schemeClr val="lt1"/>
        </a:fontRef>
      </xdr:style>
      <xdr:txBody>
        <a:bodyPr vertOverflow="clip" rtlCol="0" anchor="ctr"/>
        <a:lstStyle/>
        <a:p>
          <a:endParaRPr lang="da-DK"/>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561975</xdr:colOff>
      <xdr:row>0</xdr:row>
      <xdr:rowOff>66675</xdr:rowOff>
    </xdr:from>
    <xdr:to>
      <xdr:col>12</xdr:col>
      <xdr:colOff>533400</xdr:colOff>
      <xdr:row>6</xdr:row>
      <xdr:rowOff>32014</xdr:rowOff>
    </xdr:to>
    <xdr:pic>
      <xdr:nvPicPr>
        <xdr:cNvPr id="2" name="Billed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48050" y="66675"/>
          <a:ext cx="2971800" cy="965464"/>
        </a:xfrm>
        <a:prstGeom prst="rect">
          <a:avLst/>
        </a:prstGeom>
      </xdr:spPr>
    </xdr:pic>
    <xdr:clientData/>
  </xdr:twoCellAnchor>
  <xdr:twoCellAnchor>
    <xdr:from>
      <xdr:col>1</xdr:col>
      <xdr:colOff>228601</xdr:colOff>
      <xdr:row>2</xdr:row>
      <xdr:rowOff>123824</xdr:rowOff>
    </xdr:from>
    <xdr:to>
      <xdr:col>9</xdr:col>
      <xdr:colOff>447675</xdr:colOff>
      <xdr:row>7</xdr:row>
      <xdr:rowOff>95249</xdr:rowOff>
    </xdr:to>
    <xdr:sp macro="" textlink="" fLocksText="0">
      <xdr:nvSpPr>
        <xdr:cNvPr id="5" name="AutoShape 54">
          <a:extLst>
            <a:ext uri="{FF2B5EF4-FFF2-40B4-BE49-F238E27FC236}">
              <a16:creationId xmlns:a16="http://schemas.microsoft.com/office/drawing/2014/main" id="{00000000-0008-0000-0300-000005000000}"/>
            </a:ext>
          </a:extLst>
        </xdr:cNvPr>
        <xdr:cNvSpPr>
          <a:spLocks noChangeArrowheads="1"/>
        </xdr:cNvSpPr>
      </xdr:nvSpPr>
      <xdr:spPr bwMode="auto">
        <a:xfrm>
          <a:off x="285751" y="447674"/>
          <a:ext cx="4267199" cy="904875"/>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ctr"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endParaRPr lang="da-DK" sz="1000" b="1" i="0" u="none" strike="noStrike" cap="none" spc="0" baseline="0">
            <a:ln w="50800">
              <a:solidFill>
                <a:schemeClr val="accent6">
                  <a:lumMod val="40000"/>
                  <a:lumOff val="60000"/>
                </a:schemeClr>
              </a:solidFill>
            </a:ln>
            <a:solidFill>
              <a:schemeClr val="bg1">
                <a:shade val="50000"/>
              </a:schemeClr>
            </a:solidFill>
            <a:effectLst/>
            <a:latin typeface="Georgia"/>
          </a:endParaRPr>
        </a:p>
        <a:p>
          <a:pPr algn="ctr" rtl="0">
            <a:defRPr sz="1000"/>
          </a:pPr>
          <a:r>
            <a:rPr lang="da-DK" sz="2000" b="0" i="0" u="none" strike="noStrike" baseline="0">
              <a:solidFill>
                <a:srgbClr val="FFFFFF"/>
              </a:solidFill>
              <a:latin typeface="Georgia"/>
              <a:ea typeface="+mn-ea"/>
              <a:cs typeface="+mn-cs"/>
            </a:rPr>
            <a:t>FRIVILLIGT FORHØJET</a:t>
          </a:r>
        </a:p>
        <a:p>
          <a:pPr algn="ctr" rtl="0">
            <a:defRPr sz="1000"/>
          </a:pPr>
          <a:r>
            <a:rPr lang="da-DK" sz="2000" b="0" i="0" u="none" strike="noStrike" baseline="0">
              <a:solidFill>
                <a:srgbClr val="FFFFFF"/>
              </a:solidFill>
              <a:latin typeface="Georgia"/>
              <a:ea typeface="+mn-ea"/>
              <a:cs typeface="+mn-cs"/>
            </a:rPr>
            <a:t>PENSIONSBIDRAG</a:t>
          </a:r>
        </a:p>
      </xdr:txBody>
    </xdr:sp>
    <xdr:clientData fLocksWithSheet="0"/>
  </xdr:twoCellAnchor>
  <xdr:twoCellAnchor>
    <xdr:from>
      <xdr:col>1</xdr:col>
      <xdr:colOff>238125</xdr:colOff>
      <xdr:row>2</xdr:row>
      <xdr:rowOff>142875</xdr:rowOff>
    </xdr:from>
    <xdr:to>
      <xdr:col>3</xdr:col>
      <xdr:colOff>371475</xdr:colOff>
      <xdr:row>6</xdr:row>
      <xdr:rowOff>209550</xdr:rowOff>
    </xdr:to>
    <xdr:sp macro="" textlink="">
      <xdr:nvSpPr>
        <xdr:cNvPr id="10" name="Diagonal stribe 9">
          <a:extLst>
            <a:ext uri="{FF2B5EF4-FFF2-40B4-BE49-F238E27FC236}">
              <a16:creationId xmlns:a16="http://schemas.microsoft.com/office/drawing/2014/main" id="{00000000-0008-0000-0300-00000A000000}"/>
            </a:ext>
          </a:extLst>
        </xdr:cNvPr>
        <xdr:cNvSpPr/>
      </xdr:nvSpPr>
      <xdr:spPr>
        <a:xfrm>
          <a:off x="295275" y="466725"/>
          <a:ext cx="657225" cy="742950"/>
        </a:xfrm>
        <a:prstGeom prst="diagStripe">
          <a:avLst/>
        </a:prstGeom>
      </xdr:spPr>
      <xdr:style>
        <a:lnRef idx="3">
          <a:schemeClr val="lt1"/>
        </a:lnRef>
        <a:fillRef idx="1">
          <a:schemeClr val="accent2"/>
        </a:fillRef>
        <a:effectRef idx="1">
          <a:schemeClr val="accent2"/>
        </a:effectRef>
        <a:fontRef idx="minor">
          <a:schemeClr val="lt1"/>
        </a:fontRef>
      </xdr:style>
      <xdr:txBody>
        <a:bodyPr vertOverflow="clip" rtlCol="0" anchor="ctr"/>
        <a:lstStyle/>
        <a:p>
          <a:endParaRPr lang="da-DK"/>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Center%20for%20L&#248;n%20og%20Personale\Blanketter-intranet-Webansvarlig\Blanketter%20Region%20Sj&#230;lland\1%20Skabelon%20Basi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g/Downloads/Personaleblanket-till&#230;g%20til%20ans&#230;ttelsesbrev.xlt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Center%20for%20L&#248;n%20og%20Personale\Blanketter-intranet-Webansvarlig\Blanketter%20Region%20Sj&#230;lland\NY%20FER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Å2"/>
      <sheetName val="BLÅ"/>
      <sheetName val="GRÅ"/>
      <sheetName val=" område"/>
      <sheetName val="NSR"/>
      <sheetName val="SU"/>
      <sheetName val="HO"/>
      <sheetName val="NY"/>
      <sheetName val="Psyk"/>
      <sheetName val="SOC"/>
      <sheetName val="APO"/>
      <sheetName val="KS"/>
      <sheetName val="KØ"/>
      <sheetName val="KHR"/>
      <sheetName val="PRÆ"/>
      <sheetName val="PRIM"/>
      <sheetName val="IT"/>
      <sheetName val="LED"/>
      <sheetName val="RU"/>
      <sheetName val="KU"/>
      <sheetName val="PFI"/>
      <sheetName val="IKE"/>
      <sheetName val="RS"/>
    </sheetNames>
    <sheetDataSet>
      <sheetData sheetId="0"/>
      <sheetData sheetId="1"/>
      <sheetData sheetId="2"/>
      <sheetData sheetId="3">
        <row r="3">
          <cell r="B3" t="str">
            <v>khr-loen-team2@regionsjaelland.dk</v>
          </cell>
        </row>
        <row r="24">
          <cell r="A24" t="str">
            <v>Akutafdelingen - Køge</v>
          </cell>
          <cell r="B24" t="str">
            <v>Gynækologisk/Obstetrisk Afd. - Roskilde-ROGYOB</v>
          </cell>
        </row>
        <row r="25">
          <cell r="A25" t="str">
            <v>Anæstesiologisk Afdeling - Køge</v>
          </cell>
          <cell r="B25" t="str">
            <v>Af. for fød. 2 - Gyn og  Obs - Rosk.(VP)-ROGYOBAFF2</v>
          </cell>
        </row>
        <row r="26">
          <cell r="A26" t="str">
            <v>Anæstesiologisk Afdeling - Roskilde</v>
          </cell>
          <cell r="B26" t="str">
            <v>Afs for fød. 3 - Gyn og  Obs - Rosk.(VP)-ROGYOBAFF3</v>
          </cell>
        </row>
        <row r="27">
          <cell r="A27" t="str">
            <v>Billeddiagnostisk Afdeling - Rosk.-Køge</v>
          </cell>
          <cell r="B27" t="str">
            <v>Dagkirurgisk - Gyn/Obs - Roskilde-ROGYOBDAGK</v>
          </cell>
        </row>
        <row r="28">
          <cell r="A28" t="str">
            <v>Dermatologisk Afdeling - Roskilde</v>
          </cell>
          <cell r="B28" t="str">
            <v>Forskning - Gyn/Obs - Roskilde-ROGYOBFORS</v>
          </cell>
        </row>
        <row r="29">
          <cell r="A29" t="str">
            <v>Driftsafdelingen - Roskilde-Køge</v>
          </cell>
          <cell r="B29" t="str">
            <v>Fælles - Gyn/Obs - Roskilde-ROGYOBFÆLL</v>
          </cell>
        </row>
        <row r="30">
          <cell r="A30" t="str">
            <v>Generel - Roskilde/Køge</v>
          </cell>
          <cell r="B30" t="str">
            <v>Fælles3 - Gynæ. og  Obstet. - Rosk. (VP)-ROGYOBFÆL3</v>
          </cell>
        </row>
        <row r="31">
          <cell r="A31" t="str">
            <v>Gynækologisk/Obstetrisk Afd. - Roskilde</v>
          </cell>
          <cell r="B31" t="str">
            <v>Fødende FG - Gyn/Obs - Roskilde-ROGYOBFG</v>
          </cell>
        </row>
        <row r="32">
          <cell r="A32" t="str">
            <v>Hæmatologisk afdeling - Roskilde</v>
          </cell>
          <cell r="B32" t="str">
            <v>SP Fødende FG - Gyn/Obs - Roskilde-SPROGYOBFG</v>
          </cell>
        </row>
        <row r="33">
          <cell r="A33" t="str">
            <v>Kardiologisk Afdeling - Roskilde</v>
          </cell>
          <cell r="B33" t="str">
            <v>Gynækologi G76 - Gyn/Obs - Roskilde-ROGYOBG76</v>
          </cell>
        </row>
        <row r="34">
          <cell r="A34" t="str">
            <v>Kirurgisk Afdeling - Køge/Roskilde</v>
          </cell>
          <cell r="B34" t="str">
            <v>Instruk.jordemoder - Gyn/Obs - Roskilde-ROGYOBINJO</v>
          </cell>
        </row>
        <row r="35">
          <cell r="A35" t="str">
            <v>Klinisk Biokemisk Afdeling - SUH</v>
          </cell>
          <cell r="B35" t="str">
            <v>Lægesekretær - Gyn/Obs - Roskilde-ROGYOBLÆSE</v>
          </cell>
        </row>
        <row r="36">
          <cell r="A36" t="str">
            <v>Klinisk Fysiologisk/Nuklearmedicinsk Afd</v>
          </cell>
          <cell r="B36" t="str">
            <v>Svanger/barsel G73 - Gyn/Obs - Roskilde-ROGYOBG73</v>
          </cell>
        </row>
        <row r="37">
          <cell r="A37" t="str">
            <v>Klinisk Onkologisk Afdeling</v>
          </cell>
          <cell r="B37" t="str">
            <v>*</v>
          </cell>
        </row>
        <row r="38">
          <cell r="A38" t="str">
            <v>Medicinsk Afdeling - Køge</v>
          </cell>
          <cell r="B38" t="str">
            <v>*</v>
          </cell>
        </row>
        <row r="39">
          <cell r="A39" t="str">
            <v>Medicinsk Afdeling - Roskilde</v>
          </cell>
          <cell r="B39" t="str">
            <v>*</v>
          </cell>
        </row>
        <row r="40">
          <cell r="A40" t="str">
            <v>Neurologisk Afdeling - Roskilde</v>
          </cell>
          <cell r="B40" t="str">
            <v>*</v>
          </cell>
        </row>
        <row r="41">
          <cell r="A41" t="str">
            <v>Ortopædkirurgisk Afdeling - Køge</v>
          </cell>
          <cell r="B41" t="str">
            <v>*</v>
          </cell>
        </row>
        <row r="42">
          <cell r="A42" t="str">
            <v>Patologiafdelingen - Region Sjælland</v>
          </cell>
          <cell r="B42" t="str">
            <v>*</v>
          </cell>
        </row>
        <row r="43">
          <cell r="A43" t="str">
            <v>Plastikkirurgisk og Brystkirurgisk Afd.</v>
          </cell>
          <cell r="B43" t="str">
            <v>*</v>
          </cell>
        </row>
        <row r="44">
          <cell r="A44" t="str">
            <v>Pædiatrisk Afdeling - Roskilde</v>
          </cell>
          <cell r="B44" t="str">
            <v>*</v>
          </cell>
        </row>
        <row r="45">
          <cell r="A45" t="str">
            <v>Reumatologisk Afdeling - Rosk.-Køge</v>
          </cell>
          <cell r="B45" t="str">
            <v>*</v>
          </cell>
        </row>
        <row r="46">
          <cell r="A46" t="str">
            <v>Sekretariat - Sygehusled. - Rosk.-Køge</v>
          </cell>
          <cell r="B46" t="str">
            <v>*</v>
          </cell>
        </row>
        <row r="47">
          <cell r="A47" t="str">
            <v>Stab - Roskilde-Køge</v>
          </cell>
          <cell r="B47" t="str">
            <v>*</v>
          </cell>
        </row>
        <row r="48">
          <cell r="A48" t="str">
            <v>Urologisk Afdeling</v>
          </cell>
          <cell r="B48" t="str">
            <v>*</v>
          </cell>
        </row>
        <row r="49">
          <cell r="A49" t="str">
            <v>Øjenafdelingen</v>
          </cell>
          <cell r="B49" t="str">
            <v>*</v>
          </cell>
        </row>
        <row r="50">
          <cell r="A50" t="str">
            <v>Øre-Næse-Hals-Kæbekir. Afd. - Rosk./Køge</v>
          </cell>
          <cell r="B50" t="str">
            <v>*</v>
          </cell>
        </row>
        <row r="51">
          <cell r="A51" t="str">
            <v>*</v>
          </cell>
          <cell r="B51" t="str">
            <v>*</v>
          </cell>
        </row>
        <row r="52">
          <cell r="A52" t="str">
            <v>*</v>
          </cell>
          <cell r="B52" t="str">
            <v>*</v>
          </cell>
        </row>
        <row r="53">
          <cell r="A53" t="str">
            <v>*</v>
          </cell>
          <cell r="B53" t="str">
            <v>*</v>
          </cell>
        </row>
        <row r="54">
          <cell r="B54" t="str">
            <v>*</v>
          </cell>
        </row>
        <row r="55">
          <cell r="B55" t="str">
            <v>*</v>
          </cell>
        </row>
        <row r="56">
          <cell r="B56" t="str">
            <v>*</v>
          </cell>
        </row>
        <row r="57">
          <cell r="B57" t="str">
            <v>*</v>
          </cell>
        </row>
        <row r="58">
          <cell r="B58" t="str">
            <v>*</v>
          </cell>
        </row>
        <row r="59">
          <cell r="B59" t="str">
            <v>*</v>
          </cell>
        </row>
        <row r="60">
          <cell r="B60" t="str">
            <v>*</v>
          </cell>
        </row>
        <row r="61">
          <cell r="B61" t="str">
            <v>*</v>
          </cell>
        </row>
        <row r="62">
          <cell r="B62" t="str">
            <v>*</v>
          </cell>
        </row>
        <row r="63">
          <cell r="B63" t="str">
            <v>*</v>
          </cell>
        </row>
        <row r="64">
          <cell r="B64" t="str">
            <v>*</v>
          </cell>
        </row>
        <row r="65">
          <cell r="B65" t="str">
            <v>*</v>
          </cell>
        </row>
        <row r="66">
          <cell r="B66" t="str">
            <v>*</v>
          </cell>
        </row>
        <row r="67">
          <cell r="B67" t="str">
            <v>*</v>
          </cell>
        </row>
        <row r="68">
          <cell r="B68" t="str">
            <v>*</v>
          </cell>
        </row>
        <row r="69">
          <cell r="B69" t="str">
            <v>*</v>
          </cell>
        </row>
        <row r="70">
          <cell r="B70" t="str">
            <v>*</v>
          </cell>
        </row>
        <row r="71">
          <cell r="B71" t="str">
            <v>*</v>
          </cell>
        </row>
        <row r="72">
          <cell r="B72" t="str">
            <v>*</v>
          </cell>
        </row>
        <row r="73">
          <cell r="B73" t="str">
            <v>*</v>
          </cell>
        </row>
        <row r="74">
          <cell r="B74" t="str">
            <v>*</v>
          </cell>
        </row>
        <row r="75">
          <cell r="B75" t="str">
            <v>*</v>
          </cell>
        </row>
        <row r="76">
          <cell r="B7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område"/>
      <sheetName val="menu"/>
      <sheetName val="nyansættelse"/>
      <sheetName val="ændring"/>
      <sheetName val="fratrædelse"/>
      <sheetName val="orlov"/>
      <sheetName val="lønaftale"/>
      <sheetName val="stillinger"/>
      <sheetName val="Ark2"/>
      <sheetName val="TR FTR AMIR"/>
    </sheetNames>
    <sheetDataSet>
      <sheetData sheetId="0"/>
      <sheetData sheetId="1"/>
      <sheetData sheetId="2"/>
      <sheetData sheetId="3"/>
      <sheetData sheetId="4"/>
      <sheetData sheetId="5"/>
      <sheetData sheetId="6"/>
      <sheetData sheetId="7">
        <row r="2">
          <cell r="A2" t="str">
            <v>1. Res.læge ho.ud.</v>
          </cell>
          <cell r="B2" t="str">
            <v>X</v>
          </cell>
          <cell r="C2" t="str">
            <v>nej</v>
          </cell>
        </row>
        <row r="3">
          <cell r="A3" t="str">
            <v>1. Reservelæge</v>
          </cell>
          <cell r="B3">
            <v>0</v>
          </cell>
          <cell r="C3" t="str">
            <v>nej</v>
          </cell>
        </row>
        <row r="4">
          <cell r="A4" t="str">
            <v>1. Reservelæge - timelønnet</v>
          </cell>
          <cell r="B4">
            <v>0</v>
          </cell>
          <cell r="C4" t="str">
            <v>nej</v>
          </cell>
        </row>
        <row r="5">
          <cell r="A5" t="str">
            <v>Administrerende direktør</v>
          </cell>
          <cell r="B5">
            <v>0</v>
          </cell>
          <cell r="C5" t="str">
            <v>ja</v>
          </cell>
        </row>
        <row r="6">
          <cell r="A6" t="str">
            <v>Afdelingsbioanalytiker m. ledelsesansvar</v>
          </cell>
          <cell r="B6">
            <v>0</v>
          </cell>
          <cell r="C6" t="str">
            <v>ja</v>
          </cell>
        </row>
        <row r="7">
          <cell r="A7" t="str">
            <v>Afdelingsergoterapeut m. ledelsesansvar</v>
          </cell>
          <cell r="B7">
            <v>0</v>
          </cell>
          <cell r="C7" t="str">
            <v>ja</v>
          </cell>
        </row>
        <row r="8">
          <cell r="A8" t="str">
            <v>Afdelingsfysioterapeut m. ledelsesansvar</v>
          </cell>
          <cell r="B8">
            <v>0</v>
          </cell>
          <cell r="C8" t="str">
            <v>ja</v>
          </cell>
        </row>
        <row r="9">
          <cell r="A9" t="str">
            <v>Afdelingsledelsessekretær</v>
          </cell>
          <cell r="B9">
            <v>0</v>
          </cell>
          <cell r="C9" t="str">
            <v>nej</v>
          </cell>
        </row>
        <row r="10">
          <cell r="A10" t="str">
            <v>Afdelingsleder</v>
          </cell>
          <cell r="B10">
            <v>0</v>
          </cell>
          <cell r="C10" t="str">
            <v>ja</v>
          </cell>
        </row>
        <row r="11">
          <cell r="A11" t="str">
            <v>Afdelingslæge</v>
          </cell>
          <cell r="B11">
            <v>0</v>
          </cell>
          <cell r="C11" t="str">
            <v>nej</v>
          </cell>
        </row>
        <row r="12">
          <cell r="A12" t="str">
            <v>Afdelingslæge - timelønnet</v>
          </cell>
          <cell r="B12">
            <v>0</v>
          </cell>
          <cell r="C12" t="str">
            <v>nej</v>
          </cell>
        </row>
        <row r="13">
          <cell r="A13" t="str">
            <v>Afdelingsradiograf</v>
          </cell>
          <cell r="B13">
            <v>0</v>
          </cell>
          <cell r="C13" t="str">
            <v>ja</v>
          </cell>
        </row>
        <row r="14">
          <cell r="A14" t="str">
            <v>Afdelingssygeplejerske</v>
          </cell>
          <cell r="B14">
            <v>0</v>
          </cell>
          <cell r="C14" t="str">
            <v>ja</v>
          </cell>
        </row>
        <row r="15">
          <cell r="A15" t="str">
            <v>Agronom</v>
          </cell>
          <cell r="B15">
            <v>0</v>
          </cell>
          <cell r="C15" t="str">
            <v>nej</v>
          </cell>
        </row>
        <row r="16">
          <cell r="A16" t="str">
            <v>Ansvarlig fysiker</v>
          </cell>
          <cell r="B16">
            <v>0</v>
          </cell>
          <cell r="C16" t="str">
            <v>nej</v>
          </cell>
        </row>
        <row r="17">
          <cell r="A17" t="str">
            <v>Apoteker</v>
          </cell>
          <cell r="B17">
            <v>0</v>
          </cell>
          <cell r="C17" t="str">
            <v>ja</v>
          </cell>
        </row>
        <row r="18">
          <cell r="A18" t="str">
            <v>Apoteksmedhjælper</v>
          </cell>
          <cell r="B18">
            <v>0</v>
          </cell>
          <cell r="C18" t="str">
            <v>nej</v>
          </cell>
        </row>
        <row r="19">
          <cell r="A19" t="str">
            <v>Assistent</v>
          </cell>
          <cell r="B19">
            <v>0</v>
          </cell>
          <cell r="C19" t="str">
            <v>nej</v>
          </cell>
        </row>
        <row r="20">
          <cell r="A20" t="str">
            <v>Assisterende specialeansvarlig overlæge</v>
          </cell>
          <cell r="B20">
            <v>0</v>
          </cell>
          <cell r="C20" t="str">
            <v>nej</v>
          </cell>
        </row>
        <row r="21">
          <cell r="A21" t="str">
            <v>Audiologiassistent</v>
          </cell>
          <cell r="B21">
            <v>0</v>
          </cell>
          <cell r="C21" t="str">
            <v>nej</v>
          </cell>
        </row>
        <row r="22">
          <cell r="A22" t="str">
            <v>Audiologiassistentelev</v>
          </cell>
          <cell r="B22">
            <v>0</v>
          </cell>
          <cell r="C22" t="str">
            <v>nej</v>
          </cell>
        </row>
        <row r="23">
          <cell r="A23" t="str">
            <v>Audiologopæd</v>
          </cell>
          <cell r="B23">
            <v>0</v>
          </cell>
          <cell r="C23" t="str">
            <v>nej</v>
          </cell>
        </row>
        <row r="24">
          <cell r="A24" t="str">
            <v>Bachelor</v>
          </cell>
          <cell r="B24">
            <v>0</v>
          </cell>
          <cell r="C24" t="str">
            <v>nej</v>
          </cell>
        </row>
        <row r="25">
          <cell r="A25" t="str">
            <v>Bager</v>
          </cell>
          <cell r="B25">
            <v>0</v>
          </cell>
          <cell r="C25" t="str">
            <v>nej</v>
          </cell>
        </row>
        <row r="26">
          <cell r="A26" t="str">
            <v>Beskyttet beskæftigelse</v>
          </cell>
          <cell r="B26">
            <v>0</v>
          </cell>
          <cell r="C26" t="str">
            <v>nej</v>
          </cell>
        </row>
        <row r="27">
          <cell r="A27" t="str">
            <v>Beskæftigelsesvejleder</v>
          </cell>
          <cell r="B27">
            <v>0</v>
          </cell>
          <cell r="C27" t="str">
            <v>nej</v>
          </cell>
        </row>
        <row r="28">
          <cell r="A28" t="str">
            <v>Bibliotekar</v>
          </cell>
          <cell r="B28">
            <v>0</v>
          </cell>
          <cell r="C28" t="str">
            <v>nej</v>
          </cell>
        </row>
        <row r="29">
          <cell r="A29" t="str">
            <v>Bioanalytiker</v>
          </cell>
          <cell r="B29">
            <v>0</v>
          </cell>
          <cell r="C29" t="str">
            <v>nej</v>
          </cell>
        </row>
        <row r="30">
          <cell r="A30" t="str">
            <v>Bioanalytikerunderviser</v>
          </cell>
          <cell r="B30">
            <v>0</v>
          </cell>
          <cell r="C30" t="str">
            <v>nej</v>
          </cell>
        </row>
        <row r="31">
          <cell r="A31" t="str">
            <v>Biolog</v>
          </cell>
          <cell r="B31">
            <v>0</v>
          </cell>
          <cell r="C31" t="str">
            <v>nej</v>
          </cell>
        </row>
        <row r="32">
          <cell r="A32" t="str">
            <v>Blikkenslager</v>
          </cell>
          <cell r="B32">
            <v>0</v>
          </cell>
          <cell r="C32" t="str">
            <v>nej</v>
          </cell>
        </row>
        <row r="33">
          <cell r="A33" t="str">
            <v>Budget- og controllingchef</v>
          </cell>
          <cell r="B33">
            <v>0</v>
          </cell>
          <cell r="C33" t="str">
            <v>ja</v>
          </cell>
        </row>
        <row r="34">
          <cell r="A34" t="str">
            <v>Byggechef</v>
          </cell>
          <cell r="B34">
            <v>0</v>
          </cell>
          <cell r="C34" t="str">
            <v>ja</v>
          </cell>
        </row>
        <row r="35">
          <cell r="A35" t="str">
            <v>Byggeteknisk chef</v>
          </cell>
          <cell r="B35">
            <v>0</v>
          </cell>
          <cell r="C35" t="str">
            <v>ja</v>
          </cell>
        </row>
        <row r="36">
          <cell r="A36" t="str">
            <v>Bygnings- og driftschef</v>
          </cell>
          <cell r="B36">
            <v>0</v>
          </cell>
          <cell r="C36" t="str">
            <v>ja</v>
          </cell>
        </row>
        <row r="37">
          <cell r="A37" t="str">
            <v>Bygningskonstruktør</v>
          </cell>
          <cell r="B37">
            <v>0</v>
          </cell>
          <cell r="C37" t="str">
            <v>nej</v>
          </cell>
        </row>
        <row r="38">
          <cell r="A38" t="str">
            <v>Centerchef</v>
          </cell>
          <cell r="B38">
            <v>0</v>
          </cell>
          <cell r="C38" t="str">
            <v>ja</v>
          </cell>
        </row>
        <row r="39">
          <cell r="A39" t="str">
            <v>Change Manager</v>
          </cell>
          <cell r="B39">
            <v>0</v>
          </cell>
          <cell r="C39" t="str">
            <v>nej</v>
          </cell>
        </row>
        <row r="40">
          <cell r="A40" t="str">
            <v>Chauffør</v>
          </cell>
          <cell r="B40">
            <v>0</v>
          </cell>
          <cell r="C40" t="str">
            <v>nej</v>
          </cell>
        </row>
        <row r="41">
          <cell r="A41" t="str">
            <v>Chef for HR og Uddannelse</v>
          </cell>
          <cell r="B41">
            <v>0</v>
          </cell>
          <cell r="C41" t="str">
            <v>ja</v>
          </cell>
        </row>
        <row r="42">
          <cell r="A42" t="str">
            <v>Chef for Indkøb og support</v>
          </cell>
          <cell r="B42">
            <v>0</v>
          </cell>
          <cell r="C42" t="str">
            <v>ja</v>
          </cell>
        </row>
        <row r="43">
          <cell r="A43" t="str">
            <v>Chef for Informatik og Patientservice</v>
          </cell>
          <cell r="B43">
            <v>0</v>
          </cell>
          <cell r="C43" t="str">
            <v>ja</v>
          </cell>
        </row>
        <row r="44">
          <cell r="A44" t="str">
            <v>Chef for Intern Kontrolenhed</v>
          </cell>
          <cell r="B44">
            <v>0</v>
          </cell>
          <cell r="C44" t="str">
            <v>ja</v>
          </cell>
        </row>
        <row r="45">
          <cell r="A45" t="str">
            <v>Chef for Jura og forhandling</v>
          </cell>
          <cell r="B45">
            <v>0</v>
          </cell>
          <cell r="C45" t="str">
            <v>ja</v>
          </cell>
        </row>
        <row r="46">
          <cell r="A46" t="str">
            <v>Chef for KS Regionshus</v>
          </cell>
          <cell r="B46">
            <v>0</v>
          </cell>
          <cell r="C46" t="str">
            <v>ja</v>
          </cell>
        </row>
        <row r="47">
          <cell r="A47" t="str">
            <v>Chef for KU Sund</v>
          </cell>
          <cell r="B47">
            <v>0</v>
          </cell>
          <cell r="C47" t="str">
            <v>ja</v>
          </cell>
        </row>
        <row r="48">
          <cell r="A48" t="str">
            <v>Chef for Kvalitet og Målstyring</v>
          </cell>
          <cell r="B48">
            <v>0</v>
          </cell>
          <cell r="C48" t="str">
            <v>ja</v>
          </cell>
        </row>
        <row r="49">
          <cell r="A49" t="str">
            <v>Chef for Løn og personale</v>
          </cell>
          <cell r="B49">
            <v>0</v>
          </cell>
          <cell r="C49" t="str">
            <v>ja</v>
          </cell>
        </row>
        <row r="50">
          <cell r="A50" t="str">
            <v>Chef for Medicoteknik</v>
          </cell>
          <cell r="B50">
            <v>0</v>
          </cell>
          <cell r="C50" t="str">
            <v>ja</v>
          </cell>
        </row>
        <row r="51">
          <cell r="A51" t="str">
            <v>Chef for Regnskabsservice</v>
          </cell>
          <cell r="B51">
            <v>0</v>
          </cell>
          <cell r="C51" t="str">
            <v>ja</v>
          </cell>
        </row>
        <row r="52">
          <cell r="A52" t="str">
            <v>Chef for Strategi og Plan</v>
          </cell>
          <cell r="B52">
            <v>0</v>
          </cell>
          <cell r="C52" t="str">
            <v>ja</v>
          </cell>
        </row>
        <row r="53">
          <cell r="A53" t="str">
            <v>Chef for Teknik</v>
          </cell>
          <cell r="B53">
            <v>0</v>
          </cell>
          <cell r="C53" t="str">
            <v>ja</v>
          </cell>
        </row>
        <row r="54">
          <cell r="A54" t="str">
            <v>Chef for Udbud</v>
          </cell>
          <cell r="B54">
            <v>0</v>
          </cell>
          <cell r="C54" t="str">
            <v>ja</v>
          </cell>
        </row>
        <row r="55">
          <cell r="A55" t="str">
            <v>Chef for Uddannelse og kompetence</v>
          </cell>
          <cell r="B55">
            <v>0</v>
          </cell>
          <cell r="C55" t="str">
            <v>ja</v>
          </cell>
        </row>
        <row r="56">
          <cell r="A56" t="str">
            <v>Chef Økonomi og Analyse</v>
          </cell>
          <cell r="B56">
            <v>0</v>
          </cell>
          <cell r="C56" t="str">
            <v>ja</v>
          </cell>
        </row>
        <row r="57">
          <cell r="A57" t="str">
            <v>Cheffysiker</v>
          </cell>
          <cell r="B57">
            <v>0</v>
          </cell>
          <cell r="C57" t="str">
            <v>ja</v>
          </cell>
        </row>
        <row r="58">
          <cell r="A58" t="str">
            <v>Chefjurist</v>
          </cell>
          <cell r="B58">
            <v>0</v>
          </cell>
          <cell r="C58" t="str">
            <v>ja</v>
          </cell>
        </row>
        <row r="59">
          <cell r="A59" t="str">
            <v>Chefkonsulent</v>
          </cell>
          <cell r="B59">
            <v>0</v>
          </cell>
          <cell r="C59" t="str">
            <v>nej</v>
          </cell>
        </row>
        <row r="60">
          <cell r="A60" t="str">
            <v>Chefkonsulent (læge)</v>
          </cell>
          <cell r="B60">
            <v>0</v>
          </cell>
          <cell r="C60" t="str">
            <v>nej</v>
          </cell>
        </row>
        <row r="61">
          <cell r="A61" t="str">
            <v>Chefportør</v>
          </cell>
          <cell r="B61">
            <v>0</v>
          </cell>
          <cell r="C61" t="str">
            <v>ja</v>
          </cell>
        </row>
        <row r="62">
          <cell r="A62" t="str">
            <v>Chefsekretær</v>
          </cell>
          <cell r="B62">
            <v>0</v>
          </cell>
          <cell r="C62" t="str">
            <v>nej</v>
          </cell>
        </row>
        <row r="63">
          <cell r="A63" t="str">
            <v>Chefsekretær/uddannelsesleder</v>
          </cell>
          <cell r="B63">
            <v>0</v>
          </cell>
          <cell r="C63" t="str">
            <v>ja</v>
          </cell>
        </row>
        <row r="64">
          <cell r="A64" t="str">
            <v>Configuration Manager</v>
          </cell>
          <cell r="B64">
            <v>0</v>
          </cell>
          <cell r="C64" t="str">
            <v>nej</v>
          </cell>
        </row>
        <row r="65">
          <cell r="A65" t="str">
            <v>Continuity Manager</v>
          </cell>
          <cell r="B65">
            <v>0</v>
          </cell>
          <cell r="C65" t="str">
            <v>nej</v>
          </cell>
        </row>
        <row r="66">
          <cell r="A66" t="str">
            <v>Daglig leder</v>
          </cell>
          <cell r="B66">
            <v>0</v>
          </cell>
          <cell r="C66" t="str">
            <v>ja</v>
          </cell>
        </row>
        <row r="67">
          <cell r="A67" t="str">
            <v>Data- og analysechef</v>
          </cell>
          <cell r="B67">
            <v>0</v>
          </cell>
          <cell r="C67" t="str">
            <v>ja</v>
          </cell>
        </row>
        <row r="68">
          <cell r="A68" t="str">
            <v>Data- og planlægningschef</v>
          </cell>
          <cell r="B68">
            <v>0</v>
          </cell>
          <cell r="C68" t="str">
            <v>ja</v>
          </cell>
        </row>
        <row r="69">
          <cell r="A69" t="str">
            <v>Datafagtekniker</v>
          </cell>
          <cell r="B69">
            <v>0</v>
          </cell>
          <cell r="C69" t="str">
            <v>nej</v>
          </cell>
        </row>
        <row r="70">
          <cell r="A70" t="str">
            <v>Depotleder</v>
          </cell>
          <cell r="B70">
            <v>0</v>
          </cell>
          <cell r="C70" t="str">
            <v>ja</v>
          </cell>
        </row>
        <row r="71">
          <cell r="A71" t="str">
            <v>Depotmedarbejder</v>
          </cell>
          <cell r="B71">
            <v>0</v>
          </cell>
          <cell r="C71" t="str">
            <v>nej</v>
          </cell>
        </row>
        <row r="72">
          <cell r="A72" t="str">
            <v>Diakon</v>
          </cell>
          <cell r="B72">
            <v>0</v>
          </cell>
          <cell r="C72" t="str">
            <v>nej</v>
          </cell>
        </row>
        <row r="73">
          <cell r="A73" t="str">
            <v>Diverse undervisere</v>
          </cell>
          <cell r="B73">
            <v>0</v>
          </cell>
          <cell r="C73" t="str">
            <v>nej</v>
          </cell>
        </row>
        <row r="74">
          <cell r="A74" t="str">
            <v>Diverse, ej fast løn</v>
          </cell>
          <cell r="B74">
            <v>0</v>
          </cell>
          <cell r="C74" t="str">
            <v>nej</v>
          </cell>
        </row>
        <row r="75">
          <cell r="A75" t="str">
            <v>Diverse, ej fast løn (arbejdsskade)</v>
          </cell>
          <cell r="B75">
            <v>0</v>
          </cell>
          <cell r="C75" t="str">
            <v>nej</v>
          </cell>
        </row>
        <row r="76">
          <cell r="A76" t="str">
            <v>Diverse, ej fast løn (forsikringer)</v>
          </cell>
          <cell r="B76">
            <v>0</v>
          </cell>
          <cell r="C76" t="str">
            <v>nej</v>
          </cell>
        </row>
        <row r="77">
          <cell r="A77" t="str">
            <v>Diætist</v>
          </cell>
          <cell r="B77">
            <v>0</v>
          </cell>
          <cell r="C77" t="str">
            <v>nej</v>
          </cell>
        </row>
        <row r="78">
          <cell r="A78" t="str">
            <v>DRG-Controller</v>
          </cell>
          <cell r="B78">
            <v>0</v>
          </cell>
          <cell r="C78" t="str">
            <v>nej</v>
          </cell>
        </row>
        <row r="79">
          <cell r="A79" t="str">
            <v>Driftschef</v>
          </cell>
          <cell r="B79">
            <v>0</v>
          </cell>
          <cell r="C79" t="str">
            <v>ja</v>
          </cell>
        </row>
        <row r="80">
          <cell r="A80" t="str">
            <v>Driftsleder</v>
          </cell>
          <cell r="B80">
            <v>0</v>
          </cell>
          <cell r="C80" t="str">
            <v>ja</v>
          </cell>
        </row>
        <row r="81">
          <cell r="A81" t="str">
            <v>Driftstekniker</v>
          </cell>
          <cell r="B81">
            <v>0</v>
          </cell>
          <cell r="C81" t="str">
            <v>nej</v>
          </cell>
        </row>
        <row r="82">
          <cell r="A82" t="str">
            <v>Efterindtægt</v>
          </cell>
          <cell r="B82">
            <v>0</v>
          </cell>
          <cell r="C82" t="str">
            <v>nej</v>
          </cell>
        </row>
        <row r="83">
          <cell r="A83" t="str">
            <v>Ejendomsservicetekniker</v>
          </cell>
          <cell r="B83">
            <v>0</v>
          </cell>
          <cell r="C83" t="str">
            <v>nej</v>
          </cell>
        </row>
        <row r="84">
          <cell r="A84" t="str">
            <v>Ejendomsserviceteknikerelev</v>
          </cell>
          <cell r="B84">
            <v>0</v>
          </cell>
          <cell r="C84" t="str">
            <v>nej</v>
          </cell>
        </row>
        <row r="85">
          <cell r="A85" t="str">
            <v>Elektriker</v>
          </cell>
          <cell r="B85">
            <v>0</v>
          </cell>
          <cell r="C85" t="str">
            <v>nej</v>
          </cell>
        </row>
        <row r="86">
          <cell r="A86" t="str">
            <v>Elektrikerelev</v>
          </cell>
          <cell r="B86">
            <v>0</v>
          </cell>
          <cell r="C86" t="str">
            <v>nej</v>
          </cell>
        </row>
        <row r="87">
          <cell r="A87" t="str">
            <v>Elektronikmekaniker</v>
          </cell>
          <cell r="B87">
            <v>0</v>
          </cell>
          <cell r="C87" t="str">
            <v>nej</v>
          </cell>
        </row>
        <row r="88">
          <cell r="A88" t="str">
            <v>Elektroniktekniker</v>
          </cell>
          <cell r="B88">
            <v>0</v>
          </cell>
          <cell r="C88" t="str">
            <v>nej</v>
          </cell>
        </row>
        <row r="89">
          <cell r="A89" t="str">
            <v>Enhedsleder</v>
          </cell>
          <cell r="B89">
            <v>0</v>
          </cell>
          <cell r="C89" t="str">
            <v>ja</v>
          </cell>
        </row>
        <row r="90">
          <cell r="A90" t="str">
            <v>Ergoterapeut</v>
          </cell>
          <cell r="B90">
            <v>0</v>
          </cell>
          <cell r="C90" t="str">
            <v>nej</v>
          </cell>
        </row>
        <row r="91">
          <cell r="A91" t="str">
            <v>Erhvervsuddannet Serviceassistent</v>
          </cell>
          <cell r="B91" t="str">
            <v>y</v>
          </cell>
          <cell r="C91" t="str">
            <v>nej</v>
          </cell>
        </row>
        <row r="92">
          <cell r="A92" t="str">
            <v>Ernæringsassistent</v>
          </cell>
          <cell r="B92">
            <v>0</v>
          </cell>
          <cell r="C92" t="str">
            <v>nej</v>
          </cell>
        </row>
        <row r="93">
          <cell r="A93" t="str">
            <v>Ernæringsassistentelev</v>
          </cell>
          <cell r="B93">
            <v>0</v>
          </cell>
          <cell r="C93" t="str">
            <v>nej</v>
          </cell>
        </row>
        <row r="94">
          <cell r="A94" t="str">
            <v>Faglig leder</v>
          </cell>
          <cell r="B94">
            <v>0</v>
          </cell>
          <cell r="C94" t="str">
            <v>nej</v>
          </cell>
        </row>
        <row r="95">
          <cell r="A95" t="str">
            <v>Faglærer</v>
          </cell>
          <cell r="B95">
            <v>0</v>
          </cell>
          <cell r="C95" t="str">
            <v>nej</v>
          </cell>
        </row>
        <row r="96">
          <cell r="A96" t="str">
            <v>Farmaceut</v>
          </cell>
          <cell r="B96">
            <v>0</v>
          </cell>
          <cell r="C96" t="str">
            <v>nej</v>
          </cell>
        </row>
        <row r="97">
          <cell r="A97" t="str">
            <v>Farmaceutisk Chef</v>
          </cell>
          <cell r="B97">
            <v>0</v>
          </cell>
          <cell r="C97" t="str">
            <v>ja</v>
          </cell>
        </row>
        <row r="98">
          <cell r="A98" t="str">
            <v>Farmakonom</v>
          </cell>
          <cell r="B98">
            <v>0</v>
          </cell>
          <cell r="C98" t="str">
            <v>nej</v>
          </cell>
        </row>
        <row r="99">
          <cell r="A99" t="str">
            <v>Finans- og analysechef</v>
          </cell>
          <cell r="B99">
            <v>0</v>
          </cell>
          <cell r="C99" t="str">
            <v>ja</v>
          </cell>
        </row>
        <row r="100">
          <cell r="A100" t="str">
            <v>Finans- og regnskabschef</v>
          </cell>
          <cell r="B100">
            <v>0</v>
          </cell>
          <cell r="C100" t="str">
            <v>ja</v>
          </cell>
        </row>
        <row r="101">
          <cell r="A101" t="str">
            <v>Fodterapeut</v>
          </cell>
          <cell r="B101">
            <v>0</v>
          </cell>
          <cell r="C101" t="str">
            <v>nej</v>
          </cell>
        </row>
        <row r="102">
          <cell r="A102" t="str">
            <v>Forbedringschef</v>
          </cell>
          <cell r="B102">
            <v>0</v>
          </cell>
          <cell r="C102" t="str">
            <v>ja</v>
          </cell>
        </row>
        <row r="103">
          <cell r="A103" t="str">
            <v>Forsker (ikke læge)</v>
          </cell>
          <cell r="B103">
            <v>0</v>
          </cell>
          <cell r="C103" t="str">
            <v>nej</v>
          </cell>
        </row>
        <row r="104">
          <cell r="A104" t="str">
            <v>Forsker (læge)</v>
          </cell>
          <cell r="B104">
            <v>0</v>
          </cell>
          <cell r="C104" t="str">
            <v>nej</v>
          </cell>
        </row>
        <row r="105">
          <cell r="A105" t="str">
            <v>Forsknings- og innovationschef</v>
          </cell>
          <cell r="B105">
            <v>0</v>
          </cell>
          <cell r="C105" t="str">
            <v>ja</v>
          </cell>
        </row>
        <row r="106">
          <cell r="A106" t="str">
            <v>Forskningsassistent (ikke læge)</v>
          </cell>
          <cell r="B106">
            <v>0</v>
          </cell>
          <cell r="C106" t="str">
            <v>nej</v>
          </cell>
        </row>
        <row r="107">
          <cell r="A107" t="str">
            <v>Forskningsassistent (læge)</v>
          </cell>
          <cell r="B107">
            <v>0</v>
          </cell>
          <cell r="C107" t="str">
            <v>nej</v>
          </cell>
        </row>
        <row r="108">
          <cell r="A108" t="str">
            <v>Forskningschef</v>
          </cell>
          <cell r="B108">
            <v>0</v>
          </cell>
          <cell r="C108" t="str">
            <v>ja</v>
          </cell>
        </row>
        <row r="109">
          <cell r="A109" t="str">
            <v>Forskningsingeniør</v>
          </cell>
          <cell r="B109">
            <v>0</v>
          </cell>
          <cell r="C109" t="str">
            <v>nej</v>
          </cell>
        </row>
        <row r="110">
          <cell r="A110" t="str">
            <v>Forskningskonsulent</v>
          </cell>
          <cell r="B110">
            <v>0</v>
          </cell>
          <cell r="C110" t="str">
            <v>nej</v>
          </cell>
        </row>
        <row r="111">
          <cell r="A111" t="str">
            <v>Forskningskoordinator</v>
          </cell>
          <cell r="B111">
            <v>0</v>
          </cell>
          <cell r="C111" t="str">
            <v>nej</v>
          </cell>
        </row>
        <row r="112">
          <cell r="A112" t="str">
            <v>Forskningsleder</v>
          </cell>
          <cell r="B112">
            <v>0</v>
          </cell>
          <cell r="C112" t="str">
            <v>nej</v>
          </cell>
        </row>
        <row r="113">
          <cell r="A113" t="str">
            <v>Forskningslektor</v>
          </cell>
          <cell r="B113">
            <v>0</v>
          </cell>
          <cell r="C113" t="str">
            <v>nej</v>
          </cell>
        </row>
        <row r="114">
          <cell r="A114" t="str">
            <v>Forskningsmedarbejder (ikke-læge)</v>
          </cell>
          <cell r="B114">
            <v>0</v>
          </cell>
          <cell r="C114" t="str">
            <v>nej</v>
          </cell>
        </row>
        <row r="115">
          <cell r="A115" t="str">
            <v>Forskningsmedarbejder (læge)</v>
          </cell>
          <cell r="B115">
            <v>0</v>
          </cell>
          <cell r="C115" t="str">
            <v>nej</v>
          </cell>
        </row>
        <row r="116">
          <cell r="A116" t="str">
            <v>Forskningsmolekylærbiolog</v>
          </cell>
          <cell r="B116">
            <v>0</v>
          </cell>
          <cell r="C116" t="str">
            <v>nej</v>
          </cell>
        </row>
        <row r="117">
          <cell r="A117" t="str">
            <v>Forskningsreservelæge</v>
          </cell>
          <cell r="B117">
            <v>0</v>
          </cell>
          <cell r="C117" t="str">
            <v>nej</v>
          </cell>
        </row>
        <row r="118">
          <cell r="A118" t="str">
            <v>Forskningssekretær</v>
          </cell>
          <cell r="B118">
            <v>0</v>
          </cell>
          <cell r="C118" t="str">
            <v>nej</v>
          </cell>
        </row>
        <row r="119">
          <cell r="A119" t="str">
            <v>Forskningssygeplejerske</v>
          </cell>
          <cell r="B119">
            <v>0</v>
          </cell>
          <cell r="C119" t="str">
            <v>nej</v>
          </cell>
        </row>
        <row r="120">
          <cell r="A120" t="str">
            <v>Forstander</v>
          </cell>
          <cell r="B120">
            <v>0</v>
          </cell>
          <cell r="C120" t="str">
            <v>ja</v>
          </cell>
        </row>
        <row r="121">
          <cell r="A121" t="str">
            <v>Funktionschef</v>
          </cell>
          <cell r="B121">
            <v>0</v>
          </cell>
          <cell r="C121" t="str">
            <v>ja</v>
          </cell>
        </row>
        <row r="122">
          <cell r="A122" t="str">
            <v>Funktionsleder</v>
          </cell>
          <cell r="B122">
            <v>0</v>
          </cell>
          <cell r="C122" t="str">
            <v>ja</v>
          </cell>
        </row>
        <row r="123">
          <cell r="A123" t="str">
            <v>Fysiker</v>
          </cell>
          <cell r="B123">
            <v>0</v>
          </cell>
          <cell r="C123" t="str">
            <v>nej</v>
          </cell>
        </row>
        <row r="124">
          <cell r="A124" t="str">
            <v>Fysioterapeut</v>
          </cell>
          <cell r="B124">
            <v>0</v>
          </cell>
          <cell r="C124" t="str">
            <v>nej</v>
          </cell>
        </row>
        <row r="125">
          <cell r="A125" t="str">
            <v>Gartner</v>
          </cell>
          <cell r="B125">
            <v>0</v>
          </cell>
          <cell r="C125" t="str">
            <v>nej</v>
          </cell>
        </row>
        <row r="126">
          <cell r="A126" t="str">
            <v>Gartnerelev</v>
          </cell>
          <cell r="B126">
            <v>0</v>
          </cell>
          <cell r="C126" t="str">
            <v>nej</v>
          </cell>
        </row>
        <row r="127">
          <cell r="A127" t="str">
            <v>GIS-medarbejder</v>
          </cell>
          <cell r="B127">
            <v>0</v>
          </cell>
          <cell r="C127" t="str">
            <v>nej</v>
          </cell>
        </row>
        <row r="128">
          <cell r="A128" t="str">
            <v>Grafiker</v>
          </cell>
          <cell r="B128">
            <v>0</v>
          </cell>
          <cell r="C128" t="str">
            <v>nej</v>
          </cell>
        </row>
        <row r="129">
          <cell r="A129" t="str">
            <v>Honorarlønnet</v>
          </cell>
          <cell r="B129">
            <v>0</v>
          </cell>
          <cell r="C129" t="str">
            <v>nej</v>
          </cell>
        </row>
        <row r="130">
          <cell r="A130" t="str">
            <v>HR chef</v>
          </cell>
          <cell r="B130">
            <v>0</v>
          </cell>
          <cell r="C130" t="str">
            <v>ja</v>
          </cell>
        </row>
        <row r="131">
          <cell r="A131" t="str">
            <v>HR direktør</v>
          </cell>
          <cell r="B131">
            <v>0</v>
          </cell>
          <cell r="C131" t="str">
            <v>ja</v>
          </cell>
        </row>
        <row r="132">
          <cell r="A132" t="str">
            <v>HR konsulent</v>
          </cell>
          <cell r="B132">
            <v>0</v>
          </cell>
          <cell r="C132" t="str">
            <v>nej</v>
          </cell>
        </row>
        <row r="133">
          <cell r="A133" t="str">
            <v>HR Lønkonsulent</v>
          </cell>
          <cell r="B133">
            <v>0</v>
          </cell>
          <cell r="C133" t="str">
            <v>nej</v>
          </cell>
        </row>
        <row r="134">
          <cell r="A134" t="str">
            <v>HR udviklingschef</v>
          </cell>
          <cell r="B134">
            <v>0</v>
          </cell>
          <cell r="C134" t="str">
            <v>ja</v>
          </cell>
        </row>
        <row r="135">
          <cell r="A135" t="str">
            <v>Husassistent</v>
          </cell>
          <cell r="B135">
            <v>0</v>
          </cell>
          <cell r="C135" t="str">
            <v>nej</v>
          </cell>
        </row>
        <row r="136">
          <cell r="A136" t="str">
            <v>Husholdningsleder</v>
          </cell>
          <cell r="B136">
            <v>0</v>
          </cell>
          <cell r="C136" t="str">
            <v>nej</v>
          </cell>
        </row>
        <row r="137">
          <cell r="A137" t="str">
            <v>Håndværker</v>
          </cell>
          <cell r="B137">
            <v>0</v>
          </cell>
          <cell r="C137" t="str">
            <v>nej</v>
          </cell>
        </row>
        <row r="138">
          <cell r="A138" t="str">
            <v>IGU - Uuddannet personale</v>
          </cell>
          <cell r="B138">
            <v>0</v>
          </cell>
          <cell r="C138" t="str">
            <v>nej</v>
          </cell>
        </row>
        <row r="139">
          <cell r="A139" t="str">
            <v>Indkøbschef</v>
          </cell>
          <cell r="B139">
            <v>0</v>
          </cell>
          <cell r="C139" t="str">
            <v>ja</v>
          </cell>
        </row>
        <row r="140">
          <cell r="A140" t="str">
            <v>Indkøbskonsulent</v>
          </cell>
          <cell r="B140">
            <v>0</v>
          </cell>
          <cell r="C140" t="str">
            <v>nej</v>
          </cell>
        </row>
        <row r="141">
          <cell r="A141" t="str">
            <v>Ingeniør</v>
          </cell>
          <cell r="B141">
            <v>0</v>
          </cell>
          <cell r="C141" t="str">
            <v>nej</v>
          </cell>
        </row>
        <row r="142">
          <cell r="A142" t="str">
            <v>Innovationskonsulent</v>
          </cell>
          <cell r="B142">
            <v>0</v>
          </cell>
          <cell r="C142" t="str">
            <v>nej</v>
          </cell>
        </row>
        <row r="143">
          <cell r="A143" t="str">
            <v>Instruktionsjordemoder</v>
          </cell>
          <cell r="B143">
            <v>0</v>
          </cell>
          <cell r="C143" t="str">
            <v>nej</v>
          </cell>
        </row>
        <row r="144">
          <cell r="A144" t="str">
            <v>IT chef</v>
          </cell>
          <cell r="B144">
            <v>0</v>
          </cell>
          <cell r="C144" t="str">
            <v>ja</v>
          </cell>
        </row>
        <row r="145">
          <cell r="A145" t="str">
            <v>IT direktør</v>
          </cell>
          <cell r="B145">
            <v>0</v>
          </cell>
          <cell r="C145" t="str">
            <v>ja</v>
          </cell>
        </row>
        <row r="146">
          <cell r="A146" t="str">
            <v>IT elev</v>
          </cell>
          <cell r="B146">
            <v>0</v>
          </cell>
          <cell r="C146" t="str">
            <v>nej</v>
          </cell>
        </row>
        <row r="147">
          <cell r="A147" t="str">
            <v>IT medarbejder</v>
          </cell>
          <cell r="B147">
            <v>0</v>
          </cell>
          <cell r="C147" t="str">
            <v>nej</v>
          </cell>
        </row>
        <row r="148">
          <cell r="A148" t="str">
            <v>IT sikkerhedschef</v>
          </cell>
          <cell r="B148">
            <v>0</v>
          </cell>
          <cell r="C148" t="str">
            <v>nej</v>
          </cell>
        </row>
        <row r="149">
          <cell r="A149" t="str">
            <v>Jordemoder</v>
          </cell>
          <cell r="B149">
            <v>0</v>
          </cell>
          <cell r="C149" t="str">
            <v>nej</v>
          </cell>
        </row>
        <row r="150">
          <cell r="A150" t="str">
            <v>Jordemoderleder</v>
          </cell>
          <cell r="B150">
            <v>0</v>
          </cell>
          <cell r="C150" t="str">
            <v>ja</v>
          </cell>
        </row>
        <row r="151">
          <cell r="A151" t="str">
            <v>Journalist</v>
          </cell>
          <cell r="B151">
            <v>0</v>
          </cell>
          <cell r="C151" t="str">
            <v>nej</v>
          </cell>
        </row>
        <row r="152">
          <cell r="A152" t="str">
            <v>Journalistpraktikant</v>
          </cell>
          <cell r="B152">
            <v>0</v>
          </cell>
          <cell r="C152" t="str">
            <v>nej</v>
          </cell>
        </row>
        <row r="153">
          <cell r="A153" t="str">
            <v>Jurist</v>
          </cell>
          <cell r="B153">
            <v>0</v>
          </cell>
          <cell r="C153" t="str">
            <v>nej</v>
          </cell>
        </row>
        <row r="154">
          <cell r="A154" t="str">
            <v>Kantinechef</v>
          </cell>
          <cell r="B154">
            <v>0</v>
          </cell>
          <cell r="C154" t="str">
            <v>ja</v>
          </cell>
        </row>
        <row r="155">
          <cell r="A155" t="str">
            <v>Kedelpasser</v>
          </cell>
          <cell r="B155">
            <v>0</v>
          </cell>
          <cell r="C155" t="str">
            <v>nej</v>
          </cell>
        </row>
        <row r="156">
          <cell r="A156" t="str">
            <v>Kemiker</v>
          </cell>
          <cell r="B156">
            <v>0</v>
          </cell>
          <cell r="C156" t="str">
            <v>nej</v>
          </cell>
        </row>
        <row r="157">
          <cell r="A157" t="str">
            <v>Kl. uddannelsesansvarlig sygeplejerske</v>
          </cell>
          <cell r="B157">
            <v>0</v>
          </cell>
          <cell r="C157" t="str">
            <v>nej</v>
          </cell>
        </row>
        <row r="158">
          <cell r="A158" t="str">
            <v>Klinisk assistent</v>
          </cell>
          <cell r="B158">
            <v>0</v>
          </cell>
          <cell r="C158" t="str">
            <v>nej</v>
          </cell>
        </row>
        <row r="159">
          <cell r="A159" t="str">
            <v>Klinisk assistent - timelønnet</v>
          </cell>
          <cell r="B159">
            <v>0</v>
          </cell>
          <cell r="C159" t="str">
            <v>nej</v>
          </cell>
        </row>
        <row r="160">
          <cell r="A160" t="str">
            <v>Klinisk funktionschef</v>
          </cell>
          <cell r="B160">
            <v>0</v>
          </cell>
          <cell r="C160" t="str">
            <v>ja</v>
          </cell>
        </row>
        <row r="161">
          <cell r="A161" t="str">
            <v>Klinisk jordemoderspecialist</v>
          </cell>
          <cell r="B161">
            <v>0</v>
          </cell>
          <cell r="C161" t="str">
            <v>nej</v>
          </cell>
        </row>
        <row r="162">
          <cell r="A162" t="str">
            <v>Klinisk jordemodersupervisor</v>
          </cell>
          <cell r="B162">
            <v>0</v>
          </cell>
          <cell r="C162" t="str">
            <v>nej</v>
          </cell>
        </row>
        <row r="163">
          <cell r="A163" t="str">
            <v>Klinisk sygeplejespecialist</v>
          </cell>
          <cell r="B163">
            <v>0</v>
          </cell>
          <cell r="C163" t="str">
            <v>nej</v>
          </cell>
        </row>
        <row r="164">
          <cell r="A164" t="str">
            <v>Klinisk sygeplejespecialist/lektor</v>
          </cell>
          <cell r="B164">
            <v>0</v>
          </cell>
          <cell r="C164" t="str">
            <v>nej</v>
          </cell>
        </row>
        <row r="165">
          <cell r="A165" t="str">
            <v>Klinisk udviklingssygeplejerske</v>
          </cell>
          <cell r="B165">
            <v>0</v>
          </cell>
          <cell r="C165" t="str">
            <v>nej</v>
          </cell>
        </row>
        <row r="166">
          <cell r="A166" t="str">
            <v>Klinisk udviklingsterapeut</v>
          </cell>
          <cell r="B166">
            <v>0</v>
          </cell>
          <cell r="C166" t="str">
            <v>nej</v>
          </cell>
        </row>
        <row r="167">
          <cell r="A167" t="str">
            <v>Klinisk underviser</v>
          </cell>
          <cell r="B167">
            <v>0</v>
          </cell>
          <cell r="C167" t="str">
            <v>nej</v>
          </cell>
        </row>
        <row r="168">
          <cell r="A168" t="str">
            <v>Kok</v>
          </cell>
          <cell r="B168">
            <v>0</v>
          </cell>
          <cell r="C168" t="str">
            <v>nej</v>
          </cell>
        </row>
        <row r="169">
          <cell r="A169" t="str">
            <v>Kommunikationschef</v>
          </cell>
          <cell r="B169">
            <v>0</v>
          </cell>
          <cell r="C169" t="str">
            <v>ja</v>
          </cell>
        </row>
        <row r="170">
          <cell r="A170" t="str">
            <v>Kommunikationskonsulent</v>
          </cell>
          <cell r="B170">
            <v>0</v>
          </cell>
          <cell r="C170" t="str">
            <v>nej</v>
          </cell>
        </row>
        <row r="171">
          <cell r="A171" t="str">
            <v>Kommunikationsmedarbejder</v>
          </cell>
          <cell r="B171">
            <v>0</v>
          </cell>
          <cell r="C171" t="str">
            <v>nej</v>
          </cell>
        </row>
        <row r="172">
          <cell r="A172" t="str">
            <v>Koncernbudgetchef</v>
          </cell>
          <cell r="B172">
            <v>0</v>
          </cell>
          <cell r="C172" t="str">
            <v>ja</v>
          </cell>
        </row>
        <row r="173">
          <cell r="A173" t="str">
            <v>Koncerndirektør</v>
          </cell>
          <cell r="B173">
            <v>0</v>
          </cell>
          <cell r="C173" t="str">
            <v>ja</v>
          </cell>
        </row>
        <row r="174">
          <cell r="A174" t="str">
            <v>Koncernsekretariatschef</v>
          </cell>
          <cell r="B174">
            <v>0</v>
          </cell>
          <cell r="C174" t="str">
            <v>ja</v>
          </cell>
        </row>
        <row r="175">
          <cell r="A175" t="str">
            <v>Koncernøkonomichef</v>
          </cell>
          <cell r="B175">
            <v>0</v>
          </cell>
          <cell r="C175" t="str">
            <v>ja</v>
          </cell>
        </row>
        <row r="176">
          <cell r="A176" t="str">
            <v>Konsulent</v>
          </cell>
          <cell r="B176">
            <v>0</v>
          </cell>
          <cell r="C176" t="str">
            <v>nej</v>
          </cell>
        </row>
        <row r="177">
          <cell r="A177" t="str">
            <v>Konsulent (læge)</v>
          </cell>
          <cell r="B177">
            <v>0</v>
          </cell>
          <cell r="C177" t="str">
            <v>nej</v>
          </cell>
        </row>
        <row r="178">
          <cell r="A178" t="str">
            <v>Kontorassistent</v>
          </cell>
          <cell r="B178">
            <v>0</v>
          </cell>
          <cell r="C178" t="str">
            <v>nej</v>
          </cell>
        </row>
        <row r="179">
          <cell r="A179" t="str">
            <v>Kontorelev</v>
          </cell>
          <cell r="B179">
            <v>0</v>
          </cell>
          <cell r="C179" t="str">
            <v>nej</v>
          </cell>
        </row>
        <row r="180">
          <cell r="A180" t="str">
            <v>Kontorserviceuddannet</v>
          </cell>
          <cell r="B180">
            <v>0</v>
          </cell>
          <cell r="C180" t="str">
            <v>nej</v>
          </cell>
        </row>
        <row r="181">
          <cell r="A181" t="str">
            <v>Koordinator</v>
          </cell>
          <cell r="B181">
            <v>0</v>
          </cell>
          <cell r="C181" t="str">
            <v>nej</v>
          </cell>
        </row>
        <row r="182">
          <cell r="A182" t="str">
            <v>Koordinator (læge)</v>
          </cell>
          <cell r="B182">
            <v>0</v>
          </cell>
          <cell r="C182" t="str">
            <v>nej</v>
          </cell>
        </row>
        <row r="183">
          <cell r="A183" t="str">
            <v>Koordinerende overlæge med ledelsesfunktion</v>
          </cell>
          <cell r="B183">
            <v>0</v>
          </cell>
          <cell r="C183" t="str">
            <v>ja</v>
          </cell>
        </row>
        <row r="184">
          <cell r="A184" t="str">
            <v>Koordinerende sygeplejerske</v>
          </cell>
          <cell r="B184">
            <v>0</v>
          </cell>
          <cell r="C184" t="str">
            <v>nej</v>
          </cell>
        </row>
        <row r="185">
          <cell r="A185" t="str">
            <v>Kvalitets- og Leanchef</v>
          </cell>
          <cell r="B185">
            <v>0</v>
          </cell>
          <cell r="C185" t="str">
            <v>ja</v>
          </cell>
        </row>
        <row r="186">
          <cell r="A186" t="str">
            <v>Kvalitetschef</v>
          </cell>
          <cell r="B186">
            <v>0</v>
          </cell>
          <cell r="C186" t="str">
            <v>ja</v>
          </cell>
        </row>
        <row r="187">
          <cell r="A187" t="str">
            <v>Kvalitetsdirektør</v>
          </cell>
          <cell r="B187">
            <v>0</v>
          </cell>
          <cell r="C187" t="str">
            <v>ja</v>
          </cell>
        </row>
        <row r="188">
          <cell r="A188" t="str">
            <v>Kvalitetskonsulent</v>
          </cell>
          <cell r="B188">
            <v>0</v>
          </cell>
          <cell r="C188" t="str">
            <v>nej</v>
          </cell>
        </row>
        <row r="189">
          <cell r="A189" t="str">
            <v>Kvalitetskoordinator</v>
          </cell>
          <cell r="B189">
            <v>0</v>
          </cell>
          <cell r="C189" t="str">
            <v>nej</v>
          </cell>
        </row>
        <row r="190">
          <cell r="A190" t="str">
            <v>Køkkenchef</v>
          </cell>
          <cell r="B190">
            <v>0</v>
          </cell>
          <cell r="C190" t="str">
            <v>ja</v>
          </cell>
        </row>
        <row r="191">
          <cell r="A191" t="str">
            <v>Køkkenleder</v>
          </cell>
          <cell r="B191">
            <v>0</v>
          </cell>
          <cell r="C191" t="str">
            <v>nej</v>
          </cell>
        </row>
        <row r="192">
          <cell r="A192" t="str">
            <v>Køkkenmedhjælper</v>
          </cell>
          <cell r="B192">
            <v>0</v>
          </cell>
          <cell r="C192" t="str">
            <v>nej</v>
          </cell>
        </row>
        <row r="193">
          <cell r="A193" t="str">
            <v>Laborant</v>
          </cell>
          <cell r="B193">
            <v>0</v>
          </cell>
          <cell r="C193" t="str">
            <v>nej</v>
          </cell>
        </row>
        <row r="194">
          <cell r="A194" t="str">
            <v>Ledelseskonsulent</v>
          </cell>
          <cell r="B194">
            <v>0</v>
          </cell>
          <cell r="C194" t="str">
            <v>nej</v>
          </cell>
        </row>
        <row r="195">
          <cell r="A195" t="str">
            <v>Ledende bioanalytiker</v>
          </cell>
          <cell r="B195">
            <v>0</v>
          </cell>
          <cell r="C195" t="str">
            <v>ja</v>
          </cell>
        </row>
        <row r="196">
          <cell r="A196" t="str">
            <v>Ledende chefjordemoder</v>
          </cell>
          <cell r="B196">
            <v>0</v>
          </cell>
          <cell r="C196" t="str">
            <v>ja</v>
          </cell>
        </row>
        <row r="197">
          <cell r="A197" t="str">
            <v>Ledende ergoterapeut</v>
          </cell>
          <cell r="B197">
            <v>0</v>
          </cell>
          <cell r="C197" t="str">
            <v>ja</v>
          </cell>
        </row>
        <row r="198">
          <cell r="A198" t="str">
            <v>Ledende farmaceut</v>
          </cell>
          <cell r="B198">
            <v>0</v>
          </cell>
          <cell r="C198" t="str">
            <v>ja</v>
          </cell>
        </row>
        <row r="199">
          <cell r="A199" t="str">
            <v>Ledende farmakonom</v>
          </cell>
          <cell r="B199">
            <v>0</v>
          </cell>
          <cell r="C199" t="str">
            <v>ja</v>
          </cell>
        </row>
        <row r="200">
          <cell r="A200" t="str">
            <v>Ledende fysioterapeut</v>
          </cell>
          <cell r="B200">
            <v>0</v>
          </cell>
          <cell r="C200" t="str">
            <v>ja</v>
          </cell>
        </row>
        <row r="201">
          <cell r="A201" t="str">
            <v>Ledende lægesekretær</v>
          </cell>
          <cell r="B201">
            <v>0</v>
          </cell>
          <cell r="C201" t="str">
            <v>ja</v>
          </cell>
        </row>
        <row r="202">
          <cell r="A202" t="str">
            <v>Ledende overbioanalytiker</v>
          </cell>
          <cell r="B202">
            <v>0</v>
          </cell>
          <cell r="C202" t="str">
            <v>ja</v>
          </cell>
        </row>
        <row r="203">
          <cell r="A203" t="str">
            <v>Ledende overfysioterapeut</v>
          </cell>
          <cell r="B203">
            <v>0</v>
          </cell>
          <cell r="C203" t="str">
            <v>ja</v>
          </cell>
        </row>
        <row r="204">
          <cell r="A204" t="str">
            <v>Ledende overlæge</v>
          </cell>
          <cell r="B204">
            <v>0</v>
          </cell>
          <cell r="C204" t="str">
            <v>ja</v>
          </cell>
        </row>
        <row r="205">
          <cell r="A205" t="str">
            <v>Ledende overradiograf</v>
          </cell>
          <cell r="B205">
            <v>0</v>
          </cell>
          <cell r="C205" t="str">
            <v>ja</v>
          </cell>
        </row>
        <row r="206">
          <cell r="A206" t="str">
            <v>Ledende oversygeplejerske</v>
          </cell>
          <cell r="B206">
            <v>0</v>
          </cell>
          <cell r="C206" t="str">
            <v>ja</v>
          </cell>
        </row>
        <row r="207">
          <cell r="A207" t="str">
            <v>Ledende overtandlæge</v>
          </cell>
          <cell r="B207">
            <v>0</v>
          </cell>
          <cell r="C207" t="str">
            <v>ja</v>
          </cell>
        </row>
        <row r="208">
          <cell r="A208" t="str">
            <v>Ledende socialrådgiver</v>
          </cell>
          <cell r="B208">
            <v>0</v>
          </cell>
          <cell r="C208" t="str">
            <v>ja</v>
          </cell>
        </row>
        <row r="209">
          <cell r="A209" t="str">
            <v>Ledende telefonist</v>
          </cell>
          <cell r="B209">
            <v>0</v>
          </cell>
          <cell r="C209" t="str">
            <v>ja</v>
          </cell>
        </row>
        <row r="210">
          <cell r="A210" t="str">
            <v>Leder af journalarkiv</v>
          </cell>
          <cell r="B210">
            <v>0</v>
          </cell>
          <cell r="C210" t="str">
            <v>ja</v>
          </cell>
        </row>
        <row r="211">
          <cell r="A211" t="str">
            <v>Leder af kopifunktion</v>
          </cell>
          <cell r="B211">
            <v>0</v>
          </cell>
          <cell r="C211" t="str">
            <v>ja</v>
          </cell>
        </row>
        <row r="212">
          <cell r="A212" t="str">
            <v>Leder af PsykInfo</v>
          </cell>
          <cell r="B212">
            <v>0</v>
          </cell>
          <cell r="C212" t="str">
            <v>ja</v>
          </cell>
        </row>
        <row r="213">
          <cell r="A213" t="str">
            <v>Leder/mellemleder/specialist</v>
          </cell>
          <cell r="B213">
            <v>0</v>
          </cell>
          <cell r="C213" t="str">
            <v>nej</v>
          </cell>
        </row>
        <row r="214">
          <cell r="A214" t="str">
            <v>Logistikchef</v>
          </cell>
          <cell r="B214">
            <v>0</v>
          </cell>
          <cell r="C214" t="str">
            <v>ja</v>
          </cell>
        </row>
        <row r="215">
          <cell r="A215" t="str">
            <v>Lægelig forskningsleder</v>
          </cell>
          <cell r="B215">
            <v>0</v>
          </cell>
          <cell r="C215" t="str">
            <v>nej</v>
          </cell>
        </row>
        <row r="216">
          <cell r="A216" t="str">
            <v>Lægesekretær</v>
          </cell>
          <cell r="B216">
            <v>0</v>
          </cell>
          <cell r="C216" t="str">
            <v>nej</v>
          </cell>
        </row>
        <row r="217">
          <cell r="A217" t="str">
            <v>Lægesekretærelev</v>
          </cell>
          <cell r="B217">
            <v>0</v>
          </cell>
          <cell r="C217" t="str">
            <v>nej</v>
          </cell>
        </row>
        <row r="218">
          <cell r="A218" t="str">
            <v>Lærer/overlærer</v>
          </cell>
          <cell r="B218">
            <v>0</v>
          </cell>
          <cell r="C218" t="str">
            <v>nej</v>
          </cell>
        </row>
        <row r="219">
          <cell r="A219" t="str">
            <v>Lærling</v>
          </cell>
          <cell r="B219">
            <v>0</v>
          </cell>
          <cell r="C219" t="str">
            <v>nej</v>
          </cell>
        </row>
        <row r="220">
          <cell r="A220" t="str">
            <v>Magister</v>
          </cell>
          <cell r="B220">
            <v>0</v>
          </cell>
          <cell r="C220" t="str">
            <v>nej</v>
          </cell>
        </row>
        <row r="221">
          <cell r="A221" t="str">
            <v>Maler</v>
          </cell>
          <cell r="B221">
            <v>0</v>
          </cell>
          <cell r="C221" t="str">
            <v>nej</v>
          </cell>
        </row>
        <row r="222">
          <cell r="A222" t="str">
            <v>Maskinarbejder</v>
          </cell>
          <cell r="B222">
            <v>0</v>
          </cell>
          <cell r="C222" t="str">
            <v>nej</v>
          </cell>
        </row>
        <row r="223">
          <cell r="A223" t="str">
            <v>Maskinmester</v>
          </cell>
          <cell r="B223">
            <v>0</v>
          </cell>
          <cell r="C223" t="str">
            <v>nej</v>
          </cell>
        </row>
        <row r="224">
          <cell r="A224" t="str">
            <v>Medicinstuderende</v>
          </cell>
          <cell r="B224">
            <v>0</v>
          </cell>
          <cell r="C224" t="str">
            <v>nej</v>
          </cell>
        </row>
        <row r="225">
          <cell r="A225" t="str">
            <v>Medicinstuderende - timelønnet</v>
          </cell>
          <cell r="B225">
            <v>0</v>
          </cell>
          <cell r="C225" t="str">
            <v>nej</v>
          </cell>
        </row>
        <row r="226">
          <cell r="A226" t="str">
            <v>Medicotekniker</v>
          </cell>
          <cell r="B226">
            <v>0</v>
          </cell>
          <cell r="C226" t="str">
            <v>nej</v>
          </cell>
        </row>
        <row r="227">
          <cell r="A227" t="str">
            <v>Medicoteknisk chef</v>
          </cell>
          <cell r="B227">
            <v>0</v>
          </cell>
          <cell r="C227" t="str">
            <v>ja</v>
          </cell>
        </row>
        <row r="228">
          <cell r="A228" t="str">
            <v>Medicoteknisk leder</v>
          </cell>
          <cell r="B228">
            <v>0</v>
          </cell>
          <cell r="C228" t="str">
            <v>ja</v>
          </cell>
        </row>
        <row r="229">
          <cell r="A229" t="str">
            <v>Mediemedarbejder</v>
          </cell>
          <cell r="B229">
            <v>0</v>
          </cell>
          <cell r="C229" t="str">
            <v>nej</v>
          </cell>
        </row>
        <row r="230">
          <cell r="A230" t="str">
            <v>Miljødirektør</v>
          </cell>
          <cell r="B230">
            <v>0</v>
          </cell>
          <cell r="C230" t="str">
            <v>ja</v>
          </cell>
        </row>
        <row r="231">
          <cell r="A231" t="str">
            <v>Molekylærbiolog</v>
          </cell>
          <cell r="B231">
            <v>0</v>
          </cell>
          <cell r="C231" t="str">
            <v>nej</v>
          </cell>
        </row>
        <row r="232">
          <cell r="A232" t="str">
            <v>Molekylærbiolog m. forskn.ansv.</v>
          </cell>
          <cell r="B232">
            <v>0</v>
          </cell>
          <cell r="C232" t="str">
            <v>nej</v>
          </cell>
        </row>
        <row r="233">
          <cell r="A233" t="str">
            <v>Montør</v>
          </cell>
          <cell r="B233">
            <v>0</v>
          </cell>
          <cell r="C233" t="str">
            <v>nej</v>
          </cell>
        </row>
        <row r="234">
          <cell r="A234" t="str">
            <v>Murer</v>
          </cell>
          <cell r="B234">
            <v>0</v>
          </cell>
          <cell r="C234" t="str">
            <v>nej</v>
          </cell>
        </row>
        <row r="235">
          <cell r="A235" t="str">
            <v>Musikterapeut</v>
          </cell>
          <cell r="B235">
            <v>0</v>
          </cell>
          <cell r="C235" t="str">
            <v>nej</v>
          </cell>
        </row>
        <row r="236">
          <cell r="A236" t="str">
            <v>Neurofysiologiassistent</v>
          </cell>
          <cell r="B236">
            <v>0</v>
          </cell>
          <cell r="C236" t="str">
            <v>nej</v>
          </cell>
        </row>
        <row r="237">
          <cell r="A237" t="str">
            <v>Neurofysiologiassistentelev</v>
          </cell>
          <cell r="B237">
            <v>0</v>
          </cell>
          <cell r="C237" t="str">
            <v>nej</v>
          </cell>
        </row>
        <row r="238">
          <cell r="A238" t="str">
            <v>Næstformand, Regionsråd</v>
          </cell>
          <cell r="B238">
            <v>0</v>
          </cell>
          <cell r="C238" t="str">
            <v>nej</v>
          </cell>
        </row>
        <row r="239">
          <cell r="A239" t="str">
            <v>Områdeleder</v>
          </cell>
          <cell r="B239">
            <v>0</v>
          </cell>
          <cell r="C239" t="str">
            <v>ja</v>
          </cell>
        </row>
        <row r="240">
          <cell r="A240" t="str">
            <v>Omsorgsmedhjælper</v>
          </cell>
          <cell r="B240">
            <v>0</v>
          </cell>
          <cell r="C240" t="str">
            <v>nej</v>
          </cell>
        </row>
        <row r="241">
          <cell r="A241" t="str">
            <v>Optometrist</v>
          </cell>
          <cell r="B241">
            <v>0</v>
          </cell>
          <cell r="C241" t="str">
            <v>nej</v>
          </cell>
        </row>
        <row r="242">
          <cell r="A242" t="str">
            <v>Ortoptist</v>
          </cell>
          <cell r="B242">
            <v>0</v>
          </cell>
          <cell r="C242" t="str">
            <v>nej</v>
          </cell>
        </row>
        <row r="243">
          <cell r="A243" t="str">
            <v>Overlæge</v>
          </cell>
          <cell r="B243">
            <v>0</v>
          </cell>
          <cell r="C243" t="str">
            <v>nej</v>
          </cell>
        </row>
        <row r="244">
          <cell r="A244" t="str">
            <v>Overlæge - konstitueret YL</v>
          </cell>
          <cell r="B244">
            <v>0</v>
          </cell>
          <cell r="C244" t="str">
            <v>nej</v>
          </cell>
        </row>
        <row r="245">
          <cell r="A245" t="str">
            <v>Overlæge - timelønnet</v>
          </cell>
          <cell r="B245">
            <v>0</v>
          </cell>
          <cell r="C245" t="str">
            <v>nej</v>
          </cell>
        </row>
        <row r="246">
          <cell r="A246" t="str">
            <v>Overlæge med ledelsesansvar</v>
          </cell>
          <cell r="B246">
            <v>0</v>
          </cell>
          <cell r="C246" t="str">
            <v>ja</v>
          </cell>
        </row>
        <row r="247">
          <cell r="A247" t="str">
            <v>Overlæge/Professor</v>
          </cell>
          <cell r="B247">
            <v>0</v>
          </cell>
          <cell r="C247" t="str">
            <v>nej</v>
          </cell>
        </row>
        <row r="248">
          <cell r="A248" t="str">
            <v>Overportør</v>
          </cell>
          <cell r="B248">
            <v>0</v>
          </cell>
          <cell r="C248" t="str">
            <v>ja</v>
          </cell>
        </row>
        <row r="249">
          <cell r="A249" t="str">
            <v>Oversygeplejerske</v>
          </cell>
          <cell r="B249">
            <v>0</v>
          </cell>
          <cell r="C249" t="str">
            <v>ja</v>
          </cell>
        </row>
        <row r="250">
          <cell r="A250" t="str">
            <v>Oversygeplejerske ul</v>
          </cell>
          <cell r="B250">
            <v>0</v>
          </cell>
          <cell r="C250" t="str">
            <v>nej</v>
          </cell>
        </row>
        <row r="251">
          <cell r="A251" t="str">
            <v>Overtandlæge</v>
          </cell>
          <cell r="B251">
            <v>0</v>
          </cell>
          <cell r="C251" t="str">
            <v>nej</v>
          </cell>
        </row>
        <row r="252">
          <cell r="A252" t="str">
            <v>Paramediciner</v>
          </cell>
          <cell r="B252">
            <v>0</v>
          </cell>
          <cell r="C252" t="str">
            <v>nej</v>
          </cell>
        </row>
        <row r="253">
          <cell r="A253" t="str">
            <v>Patientrådgiver</v>
          </cell>
          <cell r="B253">
            <v>0</v>
          </cell>
          <cell r="C253" t="str">
            <v>nej</v>
          </cell>
        </row>
        <row r="254">
          <cell r="A254" t="str">
            <v>Patientvejleder</v>
          </cell>
          <cell r="B254">
            <v>0</v>
          </cell>
          <cell r="C254" t="str">
            <v>nej</v>
          </cell>
        </row>
        <row r="255">
          <cell r="A255" t="str">
            <v>Pedel</v>
          </cell>
          <cell r="B255">
            <v>0</v>
          </cell>
          <cell r="C255" t="str">
            <v>nej</v>
          </cell>
        </row>
        <row r="256">
          <cell r="A256" t="str">
            <v>Pedelmedhjælper</v>
          </cell>
          <cell r="B256">
            <v>0</v>
          </cell>
          <cell r="C256" t="str">
            <v>nej</v>
          </cell>
        </row>
        <row r="257">
          <cell r="A257" t="str">
            <v>Personlig ass. (ikke lægestud.)</v>
          </cell>
          <cell r="B257">
            <v>0</v>
          </cell>
          <cell r="C257" t="str">
            <v>nej</v>
          </cell>
        </row>
        <row r="258">
          <cell r="A258" t="str">
            <v>Personlig assistent (lægestud.)</v>
          </cell>
          <cell r="B258">
            <v>0</v>
          </cell>
          <cell r="C258" t="str">
            <v>nej</v>
          </cell>
        </row>
        <row r="259">
          <cell r="A259" t="str">
            <v>Ph.d. Studerende (ikke læge)</v>
          </cell>
          <cell r="B259">
            <v>0</v>
          </cell>
          <cell r="C259" t="str">
            <v>nej</v>
          </cell>
        </row>
        <row r="260">
          <cell r="A260" t="str">
            <v>Ph.d. Studerende (læge)</v>
          </cell>
          <cell r="B260">
            <v>0</v>
          </cell>
          <cell r="C260" t="str">
            <v>nej</v>
          </cell>
        </row>
        <row r="261">
          <cell r="A261" t="str">
            <v>Piccolo/Piccoline</v>
          </cell>
          <cell r="B261">
            <v>0</v>
          </cell>
          <cell r="C261" t="str">
            <v>nej</v>
          </cell>
        </row>
        <row r="262">
          <cell r="A262" t="str">
            <v>PKL-lektor</v>
          </cell>
          <cell r="B262">
            <v>0</v>
          </cell>
          <cell r="C262" t="str">
            <v>nej</v>
          </cell>
        </row>
        <row r="263">
          <cell r="A263" t="str">
            <v>Planlægningsassistent</v>
          </cell>
          <cell r="B263">
            <v>0</v>
          </cell>
          <cell r="C263" t="str">
            <v>nej</v>
          </cell>
        </row>
        <row r="264">
          <cell r="A264" t="str">
            <v>Planlægningschef</v>
          </cell>
          <cell r="B264">
            <v>0</v>
          </cell>
          <cell r="C264" t="str">
            <v>ja</v>
          </cell>
        </row>
        <row r="265">
          <cell r="A265" t="str">
            <v>Planlægningskonsulent</v>
          </cell>
          <cell r="B265">
            <v>0</v>
          </cell>
          <cell r="C265" t="str">
            <v>nej</v>
          </cell>
        </row>
        <row r="266">
          <cell r="A266" t="str">
            <v>Plejehjemsassistent</v>
          </cell>
          <cell r="B266">
            <v>0</v>
          </cell>
          <cell r="C266" t="str">
            <v>nej</v>
          </cell>
        </row>
        <row r="267">
          <cell r="A267" t="str">
            <v>Plejer</v>
          </cell>
          <cell r="B267">
            <v>0</v>
          </cell>
          <cell r="C267" t="str">
            <v>nej</v>
          </cell>
        </row>
        <row r="268">
          <cell r="A268" t="str">
            <v>PMO chef</v>
          </cell>
          <cell r="B268">
            <v>0</v>
          </cell>
          <cell r="C268" t="str">
            <v>ja</v>
          </cell>
        </row>
        <row r="269">
          <cell r="A269" t="str">
            <v>Portør</v>
          </cell>
          <cell r="B269">
            <v>0</v>
          </cell>
          <cell r="C269" t="str">
            <v>nej</v>
          </cell>
        </row>
        <row r="270">
          <cell r="A270" t="str">
            <v>Portøraspirant</v>
          </cell>
          <cell r="B270">
            <v>0</v>
          </cell>
          <cell r="C270" t="str">
            <v>nej</v>
          </cell>
        </row>
        <row r="271">
          <cell r="A271" t="str">
            <v>Post doc. biolog</v>
          </cell>
          <cell r="B271">
            <v>0</v>
          </cell>
          <cell r="C271" t="str">
            <v>nej</v>
          </cell>
        </row>
        <row r="272">
          <cell r="A272" t="str">
            <v>Post doc. fysioterapeut</v>
          </cell>
          <cell r="B272">
            <v>0</v>
          </cell>
          <cell r="C272" t="str">
            <v>nej</v>
          </cell>
        </row>
        <row r="273">
          <cell r="A273" t="str">
            <v>Post doc. reservelæge</v>
          </cell>
          <cell r="B273">
            <v>0</v>
          </cell>
          <cell r="C273" t="str">
            <v>nej</v>
          </cell>
        </row>
        <row r="274">
          <cell r="A274" t="str">
            <v>Post doc. sygeplejerske</v>
          </cell>
          <cell r="B274">
            <v>0</v>
          </cell>
          <cell r="C274" t="str">
            <v>nej</v>
          </cell>
        </row>
        <row r="275">
          <cell r="A275" t="str">
            <v>Postmedarbejder</v>
          </cell>
          <cell r="B275">
            <v>0</v>
          </cell>
          <cell r="C275" t="str">
            <v>nej</v>
          </cell>
        </row>
        <row r="276">
          <cell r="A276" t="str">
            <v>Praksisdirektør</v>
          </cell>
          <cell r="B276">
            <v>0</v>
          </cell>
          <cell r="C276" t="str">
            <v>ja</v>
          </cell>
        </row>
        <row r="277">
          <cell r="A277" t="str">
            <v>Praksiskonsulent</v>
          </cell>
          <cell r="B277">
            <v>0</v>
          </cell>
          <cell r="C277" t="str">
            <v>nej</v>
          </cell>
        </row>
        <row r="278">
          <cell r="A278" t="str">
            <v>Praksismanager</v>
          </cell>
          <cell r="B278">
            <v>0</v>
          </cell>
          <cell r="C278" t="str">
            <v>ja</v>
          </cell>
        </row>
        <row r="279">
          <cell r="A279" t="str">
            <v>Praktikant (lønnet)</v>
          </cell>
          <cell r="B279">
            <v>0</v>
          </cell>
          <cell r="C279" t="str">
            <v>nej</v>
          </cell>
        </row>
        <row r="280">
          <cell r="A280" t="str">
            <v>Pressechef</v>
          </cell>
          <cell r="B280">
            <v>0</v>
          </cell>
          <cell r="C280" t="str">
            <v>nej</v>
          </cell>
        </row>
        <row r="281">
          <cell r="A281" t="str">
            <v>Proceskoordinator</v>
          </cell>
          <cell r="B281">
            <v>0</v>
          </cell>
          <cell r="C281" t="str">
            <v>nej</v>
          </cell>
        </row>
        <row r="282">
          <cell r="A282" t="str">
            <v>Produktions- og Planlægningschef</v>
          </cell>
          <cell r="B282">
            <v>0</v>
          </cell>
          <cell r="C282" t="str">
            <v>ja</v>
          </cell>
        </row>
        <row r="283">
          <cell r="A283" t="str">
            <v>Produktionsassistent</v>
          </cell>
          <cell r="B283">
            <v>0</v>
          </cell>
          <cell r="C283" t="str">
            <v>nej</v>
          </cell>
        </row>
        <row r="284">
          <cell r="A284" t="str">
            <v>Produktionsdirektør</v>
          </cell>
          <cell r="B284">
            <v>0</v>
          </cell>
          <cell r="C284" t="str">
            <v>ja</v>
          </cell>
        </row>
        <row r="285">
          <cell r="A285" t="str">
            <v>Produktionsleder</v>
          </cell>
          <cell r="B285">
            <v>0</v>
          </cell>
          <cell r="C285" t="str">
            <v>ja</v>
          </cell>
        </row>
        <row r="286">
          <cell r="A286" t="str">
            <v>Professor</v>
          </cell>
          <cell r="B286">
            <v>0</v>
          </cell>
          <cell r="C286" t="str">
            <v>nej</v>
          </cell>
        </row>
        <row r="287">
          <cell r="A287" t="str">
            <v>Projektchef</v>
          </cell>
          <cell r="B287">
            <v>0</v>
          </cell>
          <cell r="C287" t="str">
            <v>ja</v>
          </cell>
        </row>
        <row r="288">
          <cell r="A288" t="str">
            <v>Projektchef u/personaleledelse</v>
          </cell>
          <cell r="B288">
            <v>0</v>
          </cell>
          <cell r="C288" t="str">
            <v>nej</v>
          </cell>
        </row>
        <row r="289">
          <cell r="A289" t="str">
            <v>Projektkonsulent</v>
          </cell>
          <cell r="B289">
            <v>0</v>
          </cell>
          <cell r="C289" t="str">
            <v>nej</v>
          </cell>
        </row>
        <row r="290">
          <cell r="A290" t="str">
            <v>Projektkoordinator</v>
          </cell>
          <cell r="B290">
            <v>0</v>
          </cell>
          <cell r="C290" t="str">
            <v>nej</v>
          </cell>
        </row>
        <row r="291">
          <cell r="A291" t="str">
            <v>Projektleder</v>
          </cell>
          <cell r="B291">
            <v>0</v>
          </cell>
          <cell r="C291" t="str">
            <v>nej</v>
          </cell>
        </row>
        <row r="292">
          <cell r="A292" t="str">
            <v>Projektleder (læge)</v>
          </cell>
          <cell r="B292">
            <v>0</v>
          </cell>
          <cell r="C292" t="str">
            <v>nej</v>
          </cell>
        </row>
        <row r="293">
          <cell r="A293" t="str">
            <v>Projektmedarbejder</v>
          </cell>
          <cell r="B293">
            <v>0</v>
          </cell>
          <cell r="C293" t="str">
            <v>nej</v>
          </cell>
        </row>
        <row r="294">
          <cell r="A294" t="str">
            <v>Projektsygeplejerske</v>
          </cell>
          <cell r="B294">
            <v>0</v>
          </cell>
          <cell r="C294" t="str">
            <v>nej</v>
          </cell>
        </row>
        <row r="295">
          <cell r="A295" t="str">
            <v>Præhospital Direktør</v>
          </cell>
          <cell r="B295">
            <v>0</v>
          </cell>
          <cell r="C295" t="str">
            <v>ja</v>
          </cell>
        </row>
        <row r="296">
          <cell r="A296" t="str">
            <v>Præhospital lægelig chef</v>
          </cell>
          <cell r="B296">
            <v>0</v>
          </cell>
          <cell r="C296" t="str">
            <v>ja</v>
          </cell>
        </row>
        <row r="297">
          <cell r="A297" t="str">
            <v>Psykiatridirektør</v>
          </cell>
          <cell r="B297">
            <v>0</v>
          </cell>
          <cell r="C297" t="str">
            <v>ja</v>
          </cell>
        </row>
        <row r="298">
          <cell r="A298" t="str">
            <v>Psykiatrisk medhjælper</v>
          </cell>
          <cell r="B298">
            <v>0</v>
          </cell>
          <cell r="C298" t="str">
            <v>nej</v>
          </cell>
        </row>
        <row r="299">
          <cell r="A299" t="str">
            <v>Psykolog</v>
          </cell>
          <cell r="B299">
            <v>0</v>
          </cell>
          <cell r="C299" t="str">
            <v>nej</v>
          </cell>
        </row>
        <row r="300">
          <cell r="A300" t="str">
            <v>Psykolog uddannelsesstilling</v>
          </cell>
          <cell r="B300">
            <v>0</v>
          </cell>
          <cell r="C300" t="str">
            <v>nej</v>
          </cell>
        </row>
        <row r="301">
          <cell r="A301" t="str">
            <v>Psykologfaglig ledende koordinator</v>
          </cell>
          <cell r="B301">
            <v>0</v>
          </cell>
          <cell r="C301" t="str">
            <v>ja</v>
          </cell>
        </row>
        <row r="302">
          <cell r="A302" t="str">
            <v>Psykomotorisk terapeut</v>
          </cell>
          <cell r="B302">
            <v>0</v>
          </cell>
          <cell r="C302" t="str">
            <v>nej</v>
          </cell>
        </row>
        <row r="303">
          <cell r="A303" t="str">
            <v>Pædagog</v>
          </cell>
          <cell r="B303">
            <v>0</v>
          </cell>
          <cell r="C303" t="str">
            <v>nej</v>
          </cell>
        </row>
        <row r="304">
          <cell r="A304" t="str">
            <v>Pædagogisk assistent</v>
          </cell>
          <cell r="B304">
            <v>0</v>
          </cell>
          <cell r="C304" t="str">
            <v>nej</v>
          </cell>
        </row>
        <row r="305">
          <cell r="A305" t="str">
            <v>Pædagogisk assistentelev</v>
          </cell>
          <cell r="B305">
            <v>0</v>
          </cell>
          <cell r="C305" t="str">
            <v>nej</v>
          </cell>
        </row>
        <row r="306">
          <cell r="A306" t="str">
            <v>Pædagogisk konsulent</v>
          </cell>
          <cell r="B306">
            <v>0</v>
          </cell>
          <cell r="C306" t="str">
            <v>nej</v>
          </cell>
        </row>
        <row r="307">
          <cell r="A307" t="str">
            <v>Pædagogmedhjælper</v>
          </cell>
          <cell r="B307">
            <v>0</v>
          </cell>
          <cell r="C307" t="str">
            <v>nej</v>
          </cell>
        </row>
        <row r="308">
          <cell r="A308" t="str">
            <v>Pædagogstuderende</v>
          </cell>
          <cell r="B308">
            <v>0</v>
          </cell>
          <cell r="C308" t="str">
            <v>nej</v>
          </cell>
        </row>
        <row r="309">
          <cell r="A309" t="str">
            <v>Radiograf</v>
          </cell>
          <cell r="B309">
            <v>0</v>
          </cell>
          <cell r="C309" t="str">
            <v>nej</v>
          </cell>
        </row>
        <row r="310">
          <cell r="A310" t="str">
            <v>Regionsbetjent</v>
          </cell>
          <cell r="B310">
            <v>0</v>
          </cell>
          <cell r="C310" t="str">
            <v>nej</v>
          </cell>
        </row>
        <row r="311">
          <cell r="A311" t="str">
            <v>Regionsrådsformand</v>
          </cell>
          <cell r="B311">
            <v>0</v>
          </cell>
          <cell r="C311" t="str">
            <v>nej</v>
          </cell>
        </row>
        <row r="312">
          <cell r="A312" t="str">
            <v>Regionsrådsmedlem</v>
          </cell>
          <cell r="B312">
            <v>0</v>
          </cell>
          <cell r="C312" t="str">
            <v>nej</v>
          </cell>
        </row>
        <row r="313">
          <cell r="A313" t="str">
            <v>Regnskabskonsulent</v>
          </cell>
          <cell r="B313">
            <v>0</v>
          </cell>
          <cell r="C313" t="str">
            <v>nej</v>
          </cell>
        </row>
        <row r="314">
          <cell r="A314" t="str">
            <v>Rengøringsassistent</v>
          </cell>
          <cell r="B314">
            <v>0</v>
          </cell>
          <cell r="C314" t="str">
            <v>nej</v>
          </cell>
        </row>
        <row r="315">
          <cell r="A315" t="str">
            <v>Rengøringsleder</v>
          </cell>
          <cell r="B315">
            <v>0</v>
          </cell>
          <cell r="C315" t="str">
            <v>ja</v>
          </cell>
        </row>
        <row r="316">
          <cell r="A316" t="str">
            <v>Reparatør</v>
          </cell>
          <cell r="B316">
            <v>0</v>
          </cell>
          <cell r="C316" t="str">
            <v>nej</v>
          </cell>
        </row>
        <row r="317">
          <cell r="A317" t="str">
            <v>Res.læge hovedudd.</v>
          </cell>
          <cell r="B317" t="str">
            <v>X</v>
          </cell>
          <cell r="C317" t="str">
            <v>nej</v>
          </cell>
        </row>
        <row r="318">
          <cell r="A318" t="str">
            <v>Res.læge kl. basisudd.</v>
          </cell>
          <cell r="B318" t="str">
            <v>X</v>
          </cell>
          <cell r="C318" t="str">
            <v>nej</v>
          </cell>
        </row>
        <row r="319">
          <cell r="A319" t="str">
            <v>Reservelæge</v>
          </cell>
          <cell r="B319">
            <v>0</v>
          </cell>
          <cell r="C319" t="str">
            <v>nej</v>
          </cell>
        </row>
        <row r="320">
          <cell r="A320" t="str">
            <v>Reservelæge - timelønnet</v>
          </cell>
          <cell r="B320">
            <v>0</v>
          </cell>
          <cell r="C320" t="str">
            <v>nej</v>
          </cell>
        </row>
        <row r="321">
          <cell r="A321" t="str">
            <v>Reservelæge intro</v>
          </cell>
          <cell r="B321" t="str">
            <v>X</v>
          </cell>
          <cell r="C321" t="str">
            <v>nej</v>
          </cell>
        </row>
        <row r="322">
          <cell r="A322" t="str">
            <v>Ris/Pacs administrator</v>
          </cell>
          <cell r="B322">
            <v>0</v>
          </cell>
          <cell r="C322" t="str">
            <v>nej</v>
          </cell>
        </row>
        <row r="323">
          <cell r="A323" t="str">
            <v>Riskmanager</v>
          </cell>
          <cell r="B323">
            <v>0</v>
          </cell>
          <cell r="C323" t="str">
            <v>nej</v>
          </cell>
        </row>
        <row r="324">
          <cell r="A324" t="str">
            <v>Råd og Nævnsmedlem</v>
          </cell>
          <cell r="B324">
            <v>0</v>
          </cell>
          <cell r="C324" t="str">
            <v>nej</v>
          </cell>
        </row>
        <row r="325">
          <cell r="A325" t="str">
            <v>Sekretariatschef</v>
          </cell>
          <cell r="B325">
            <v>0</v>
          </cell>
          <cell r="C325" t="str">
            <v>ja</v>
          </cell>
        </row>
        <row r="326">
          <cell r="A326" t="str">
            <v>Sekretariatsleder</v>
          </cell>
          <cell r="B326">
            <v>0</v>
          </cell>
          <cell r="C326" t="str">
            <v>ja</v>
          </cell>
        </row>
        <row r="327">
          <cell r="A327" t="str">
            <v>Sekretariatsmedarbejder</v>
          </cell>
          <cell r="B327">
            <v>0</v>
          </cell>
          <cell r="C327" t="str">
            <v>nej</v>
          </cell>
        </row>
        <row r="328">
          <cell r="A328" t="str">
            <v>Sekretær</v>
          </cell>
          <cell r="B328">
            <v>0</v>
          </cell>
          <cell r="C328" t="str">
            <v>nej</v>
          </cell>
        </row>
        <row r="329">
          <cell r="A329" t="str">
            <v>Sektionsleder</v>
          </cell>
          <cell r="B329">
            <v>0</v>
          </cell>
          <cell r="C329" t="str">
            <v>ja</v>
          </cell>
        </row>
        <row r="330">
          <cell r="A330" t="str">
            <v>Serviceassistentelev</v>
          </cell>
          <cell r="B330" t="str">
            <v>y</v>
          </cell>
          <cell r="C330" t="str">
            <v>nej</v>
          </cell>
        </row>
        <row r="331">
          <cell r="A331" t="str">
            <v>Servicechef</v>
          </cell>
          <cell r="B331">
            <v>0</v>
          </cell>
          <cell r="C331" t="str">
            <v>ja</v>
          </cell>
        </row>
        <row r="332">
          <cell r="A332" t="str">
            <v>Servicecontroller</v>
          </cell>
          <cell r="B332">
            <v>0</v>
          </cell>
          <cell r="C332" t="str">
            <v>nej</v>
          </cell>
        </row>
        <row r="333">
          <cell r="A333" t="str">
            <v>Serviceleder</v>
          </cell>
          <cell r="B333">
            <v>0</v>
          </cell>
          <cell r="C333" t="str">
            <v>ja</v>
          </cell>
        </row>
        <row r="334">
          <cell r="A334" t="str">
            <v>Servicemedarbejder</v>
          </cell>
          <cell r="B334">
            <v>0</v>
          </cell>
          <cell r="C334" t="str">
            <v>nej</v>
          </cell>
        </row>
        <row r="335">
          <cell r="A335" t="str">
            <v>Servicetekniker</v>
          </cell>
          <cell r="B335">
            <v>0</v>
          </cell>
          <cell r="C335" t="str">
            <v>nej</v>
          </cell>
        </row>
        <row r="336">
          <cell r="A336" t="str">
            <v>Sikkerhedsleder</v>
          </cell>
          <cell r="B336">
            <v>0</v>
          </cell>
          <cell r="C336" t="str">
            <v>nej</v>
          </cell>
        </row>
        <row r="337">
          <cell r="A337" t="str">
            <v>Smed</v>
          </cell>
          <cell r="B337">
            <v>0</v>
          </cell>
          <cell r="C337" t="str">
            <v>nej</v>
          </cell>
        </row>
        <row r="338">
          <cell r="A338" t="str">
            <v>Snedker</v>
          </cell>
          <cell r="B338">
            <v>0</v>
          </cell>
          <cell r="C338" t="str">
            <v>nej</v>
          </cell>
        </row>
        <row r="339">
          <cell r="A339" t="str">
            <v>Social- og Servicedirektør</v>
          </cell>
          <cell r="B339">
            <v>0</v>
          </cell>
          <cell r="C339" t="str">
            <v>ja</v>
          </cell>
        </row>
        <row r="340">
          <cell r="A340" t="str">
            <v>Social- og sundhedsassistent</v>
          </cell>
          <cell r="B340">
            <v>0</v>
          </cell>
          <cell r="C340" t="str">
            <v>nej</v>
          </cell>
        </row>
        <row r="341">
          <cell r="A341" t="str">
            <v>Social- og sundhedsassistentelev (ALM)</v>
          </cell>
          <cell r="B341">
            <v>0</v>
          </cell>
          <cell r="C341" t="str">
            <v>nej</v>
          </cell>
        </row>
        <row r="342">
          <cell r="A342" t="str">
            <v>Social- og sundhedsassistentelev (VOK)</v>
          </cell>
          <cell r="B342">
            <v>0</v>
          </cell>
          <cell r="C342" t="str">
            <v>nej</v>
          </cell>
        </row>
        <row r="343">
          <cell r="A343" t="str">
            <v>Social- og sundhedshjælper</v>
          </cell>
          <cell r="B343">
            <v>0</v>
          </cell>
          <cell r="C343" t="str">
            <v>nej</v>
          </cell>
        </row>
        <row r="344">
          <cell r="A344" t="str">
            <v>Social- og sundhedspersonale</v>
          </cell>
          <cell r="B344">
            <v>0</v>
          </cell>
          <cell r="C344" t="str">
            <v>nej</v>
          </cell>
        </row>
        <row r="345">
          <cell r="A345" t="str">
            <v>Socialchef</v>
          </cell>
          <cell r="B345">
            <v>0</v>
          </cell>
          <cell r="C345" t="str">
            <v>ja</v>
          </cell>
        </row>
        <row r="346">
          <cell r="A346" t="str">
            <v>Socialfaglig konsulent</v>
          </cell>
          <cell r="B346">
            <v>0</v>
          </cell>
          <cell r="C346" t="str">
            <v>nej</v>
          </cell>
        </row>
        <row r="347">
          <cell r="A347" t="str">
            <v>Socialformidler</v>
          </cell>
          <cell r="B347">
            <v>0</v>
          </cell>
          <cell r="C347" t="str">
            <v>nej</v>
          </cell>
        </row>
        <row r="348">
          <cell r="A348" t="str">
            <v>Socialpædagogisk konsulent</v>
          </cell>
          <cell r="B348">
            <v>0</v>
          </cell>
          <cell r="C348" t="str">
            <v>nej</v>
          </cell>
        </row>
        <row r="349">
          <cell r="A349" t="str">
            <v>Socialrådgiver</v>
          </cell>
          <cell r="B349">
            <v>0</v>
          </cell>
          <cell r="C349" t="str">
            <v>nej</v>
          </cell>
        </row>
        <row r="350">
          <cell r="A350" t="str">
            <v>Sommerskolemedarbejder</v>
          </cell>
          <cell r="B350">
            <v>0</v>
          </cell>
          <cell r="C350" t="str">
            <v>nej</v>
          </cell>
        </row>
        <row r="351">
          <cell r="A351" t="str">
            <v>SOSU-assistent/sygehjælper</v>
          </cell>
          <cell r="B351">
            <v>0</v>
          </cell>
          <cell r="C351" t="str">
            <v>nej</v>
          </cell>
        </row>
        <row r="352">
          <cell r="A352" t="str">
            <v>Souschef</v>
          </cell>
          <cell r="B352">
            <v>0</v>
          </cell>
          <cell r="C352" t="str">
            <v>ja</v>
          </cell>
        </row>
        <row r="353">
          <cell r="A353" t="str">
            <v>Spe.ansv. overlæge/professor</v>
          </cell>
          <cell r="B353">
            <v>0</v>
          </cell>
          <cell r="C353" t="str">
            <v>nej</v>
          </cell>
        </row>
        <row r="354">
          <cell r="A354" t="str">
            <v>Spec.ansv. overlæge ml.</v>
          </cell>
          <cell r="B354">
            <v>0</v>
          </cell>
          <cell r="C354" t="str">
            <v>ja</v>
          </cell>
        </row>
        <row r="355">
          <cell r="A355" t="str">
            <v>Specialarbejder</v>
          </cell>
          <cell r="B355">
            <v>0</v>
          </cell>
          <cell r="C355" t="str">
            <v>nej</v>
          </cell>
        </row>
        <row r="356">
          <cell r="A356" t="str">
            <v>Specialeansvarlig overlæge</v>
          </cell>
          <cell r="B356">
            <v>0</v>
          </cell>
          <cell r="C356" t="str">
            <v>nej</v>
          </cell>
        </row>
        <row r="357">
          <cell r="A357" t="str">
            <v>Specialeansvarlig overlæge - timelønnet</v>
          </cell>
          <cell r="B357">
            <v>0</v>
          </cell>
          <cell r="C357" t="str">
            <v>nej</v>
          </cell>
        </row>
        <row r="358">
          <cell r="A358" t="str">
            <v>Specialist</v>
          </cell>
          <cell r="B358">
            <v>0</v>
          </cell>
          <cell r="C358" t="str">
            <v>nej</v>
          </cell>
        </row>
        <row r="359">
          <cell r="A359" t="str">
            <v>Specialkonsulent</v>
          </cell>
          <cell r="B359">
            <v>0</v>
          </cell>
          <cell r="C359" t="str">
            <v>nej</v>
          </cell>
        </row>
        <row r="360">
          <cell r="A360" t="str">
            <v>Specialkonsulent (læge)</v>
          </cell>
          <cell r="B360">
            <v>0</v>
          </cell>
          <cell r="C360" t="str">
            <v>nej</v>
          </cell>
        </row>
        <row r="361">
          <cell r="A361" t="str">
            <v>Speciallægekonsulent</v>
          </cell>
          <cell r="B361">
            <v>0</v>
          </cell>
          <cell r="C361" t="str">
            <v>nej</v>
          </cell>
        </row>
        <row r="362">
          <cell r="A362" t="str">
            <v>Speciallægekonsulent - timelønnet</v>
          </cell>
          <cell r="B362">
            <v>0</v>
          </cell>
          <cell r="C362" t="str">
            <v>nej</v>
          </cell>
        </row>
        <row r="363">
          <cell r="A363" t="str">
            <v>Specialpsykolog</v>
          </cell>
          <cell r="B363">
            <v>0</v>
          </cell>
          <cell r="C363" t="str">
            <v>nej</v>
          </cell>
        </row>
        <row r="364">
          <cell r="A364" t="str">
            <v>Specialtandlæge</v>
          </cell>
          <cell r="B364">
            <v>0</v>
          </cell>
          <cell r="C364" t="str">
            <v>nej</v>
          </cell>
        </row>
        <row r="365">
          <cell r="A365" t="str">
            <v>Stabschef</v>
          </cell>
          <cell r="B365">
            <v>0</v>
          </cell>
          <cell r="C365" t="str">
            <v>ja</v>
          </cell>
        </row>
        <row r="366">
          <cell r="A366" t="str">
            <v>Strategi- og sekretariatschef</v>
          </cell>
          <cell r="B366">
            <v>0</v>
          </cell>
          <cell r="C366" t="str">
            <v>ja</v>
          </cell>
        </row>
        <row r="367">
          <cell r="A367" t="str">
            <v>Strategisk forbedringschef</v>
          </cell>
          <cell r="B367">
            <v>0</v>
          </cell>
          <cell r="C367" t="str">
            <v>ja</v>
          </cell>
        </row>
        <row r="368">
          <cell r="A368" t="str">
            <v>Studentermedhjælper</v>
          </cell>
          <cell r="B368">
            <v>0</v>
          </cell>
          <cell r="C368" t="str">
            <v>nej</v>
          </cell>
        </row>
        <row r="369">
          <cell r="A369" t="str">
            <v>Studentervikar</v>
          </cell>
          <cell r="B369">
            <v>0</v>
          </cell>
          <cell r="C369" t="str">
            <v>nej</v>
          </cell>
        </row>
        <row r="370">
          <cell r="A370" t="str">
            <v>Studentervikar - timelønnet</v>
          </cell>
          <cell r="B370">
            <v>0</v>
          </cell>
          <cell r="C370" t="str">
            <v>nej</v>
          </cell>
        </row>
        <row r="371">
          <cell r="A371" t="str">
            <v>Sundheds- og uddannelseschef</v>
          </cell>
          <cell r="B371">
            <v>0</v>
          </cell>
          <cell r="C371" t="str">
            <v>ja</v>
          </cell>
        </row>
        <row r="372">
          <cell r="A372" t="str">
            <v>Sundhedsfaglig chef</v>
          </cell>
          <cell r="B372">
            <v>0</v>
          </cell>
          <cell r="C372" t="str">
            <v>ja</v>
          </cell>
        </row>
        <row r="373">
          <cell r="A373" t="str">
            <v>Sundhedsfaglig medhjælper</v>
          </cell>
          <cell r="B373">
            <v>0</v>
          </cell>
          <cell r="C373" t="str">
            <v>nej</v>
          </cell>
        </row>
        <row r="374">
          <cell r="A374" t="str">
            <v>Sundhedsfaglig medhjælper (læge)</v>
          </cell>
          <cell r="B374">
            <v>0</v>
          </cell>
          <cell r="C374" t="str">
            <v>nej</v>
          </cell>
        </row>
        <row r="375">
          <cell r="A375" t="str">
            <v>Sundhedskonsulent</v>
          </cell>
          <cell r="B375">
            <v>0</v>
          </cell>
          <cell r="C375" t="str">
            <v>nej</v>
          </cell>
        </row>
        <row r="376">
          <cell r="A376" t="str">
            <v>Sundhedsmedhjælper</v>
          </cell>
          <cell r="B376">
            <v>0</v>
          </cell>
          <cell r="C376" t="str">
            <v>nej</v>
          </cell>
        </row>
        <row r="377">
          <cell r="A377" t="str">
            <v>Sundhedsservicesekretær</v>
          </cell>
          <cell r="B377">
            <v>0</v>
          </cell>
          <cell r="C377" t="str">
            <v>nej</v>
          </cell>
        </row>
        <row r="378">
          <cell r="A378" t="str">
            <v>Supportchef</v>
          </cell>
          <cell r="B378">
            <v>0</v>
          </cell>
          <cell r="C378" t="str">
            <v>ja</v>
          </cell>
        </row>
        <row r="379">
          <cell r="A379" t="str">
            <v>Supporttekniker</v>
          </cell>
          <cell r="B379">
            <v>0</v>
          </cell>
          <cell r="C379" t="str">
            <v>nej</v>
          </cell>
        </row>
        <row r="380">
          <cell r="A380" t="str">
            <v>Sygehjælper</v>
          </cell>
          <cell r="B380">
            <v>0</v>
          </cell>
          <cell r="C380" t="str">
            <v>nej</v>
          </cell>
        </row>
        <row r="381">
          <cell r="A381" t="str">
            <v>Sygehusdirektør</v>
          </cell>
          <cell r="B381">
            <v>0</v>
          </cell>
          <cell r="C381" t="str">
            <v>ja</v>
          </cell>
        </row>
        <row r="382">
          <cell r="A382" t="str">
            <v>Sygehuslæge</v>
          </cell>
          <cell r="B382">
            <v>0</v>
          </cell>
          <cell r="C382" t="str">
            <v>nej</v>
          </cell>
        </row>
        <row r="383">
          <cell r="A383" t="str">
            <v>Sygeplejerske</v>
          </cell>
          <cell r="B383">
            <v>0</v>
          </cell>
          <cell r="C383" t="str">
            <v>nej</v>
          </cell>
        </row>
        <row r="384">
          <cell r="A384" t="str">
            <v>Systemkonsulent</v>
          </cell>
          <cell r="B384">
            <v>0</v>
          </cell>
          <cell r="C384" t="str">
            <v>nej</v>
          </cell>
        </row>
        <row r="385">
          <cell r="A385" t="str">
            <v>Tandklinikassistent</v>
          </cell>
          <cell r="B385">
            <v>0</v>
          </cell>
          <cell r="C385" t="str">
            <v>nej</v>
          </cell>
        </row>
        <row r="386">
          <cell r="A386" t="str">
            <v>Tandlæge</v>
          </cell>
          <cell r="B386">
            <v>0</v>
          </cell>
          <cell r="C386" t="str">
            <v>nej</v>
          </cell>
        </row>
        <row r="387">
          <cell r="A387" t="str">
            <v>Tandlæge under videreuddannelse</v>
          </cell>
          <cell r="B387">
            <v>0</v>
          </cell>
          <cell r="C387" t="str">
            <v>nej</v>
          </cell>
        </row>
        <row r="388">
          <cell r="A388" t="str">
            <v>Teamkoordinator</v>
          </cell>
          <cell r="B388">
            <v>0</v>
          </cell>
          <cell r="C388" t="str">
            <v>nej</v>
          </cell>
        </row>
        <row r="389">
          <cell r="A389" t="str">
            <v>Teamleder</v>
          </cell>
          <cell r="B389">
            <v>0</v>
          </cell>
          <cell r="C389" t="str">
            <v>ja</v>
          </cell>
        </row>
        <row r="390">
          <cell r="A390" t="str">
            <v>Teknisk chef</v>
          </cell>
          <cell r="B390">
            <v>0</v>
          </cell>
          <cell r="C390" t="str">
            <v>ja</v>
          </cell>
        </row>
        <row r="391">
          <cell r="A391" t="str">
            <v>Teknisk designer</v>
          </cell>
          <cell r="B391">
            <v>0</v>
          </cell>
          <cell r="C391" t="str">
            <v>nej</v>
          </cell>
        </row>
        <row r="392">
          <cell r="A392" t="str">
            <v>Teknisk Souschef</v>
          </cell>
          <cell r="B392">
            <v>0</v>
          </cell>
          <cell r="C392" t="str">
            <v>ja</v>
          </cell>
        </row>
        <row r="393">
          <cell r="A393" t="str">
            <v>Telefonist</v>
          </cell>
          <cell r="B393">
            <v>0</v>
          </cell>
          <cell r="C393" t="str">
            <v>nej</v>
          </cell>
        </row>
        <row r="394">
          <cell r="A394" t="str">
            <v>Typograf</v>
          </cell>
          <cell r="B394">
            <v>0</v>
          </cell>
          <cell r="C394" t="str">
            <v>nej</v>
          </cell>
        </row>
        <row r="395">
          <cell r="A395" t="str">
            <v>Tømrer</v>
          </cell>
          <cell r="B395">
            <v>0</v>
          </cell>
          <cell r="C395" t="str">
            <v>nej</v>
          </cell>
        </row>
        <row r="396">
          <cell r="A396" t="str">
            <v>Uddannelsesansvarlig jordemoder</v>
          </cell>
          <cell r="B396">
            <v>0</v>
          </cell>
          <cell r="C396" t="str">
            <v>nej</v>
          </cell>
        </row>
        <row r="397">
          <cell r="A397" t="str">
            <v>Uddannelsesansvarlig radiograf</v>
          </cell>
          <cell r="B397">
            <v>0</v>
          </cell>
          <cell r="C397" t="str">
            <v>nej</v>
          </cell>
        </row>
        <row r="398">
          <cell r="A398" t="str">
            <v>Uddannelseskonsulent</v>
          </cell>
          <cell r="B398">
            <v>0</v>
          </cell>
          <cell r="C398" t="str">
            <v>nej</v>
          </cell>
        </row>
        <row r="399">
          <cell r="A399" t="str">
            <v>Uddannelsesleder</v>
          </cell>
          <cell r="B399">
            <v>0</v>
          </cell>
          <cell r="C399" t="str">
            <v>ja</v>
          </cell>
        </row>
        <row r="400">
          <cell r="A400" t="str">
            <v>Uddannelsessekretær</v>
          </cell>
          <cell r="B400">
            <v>0</v>
          </cell>
          <cell r="C400" t="str">
            <v>nej</v>
          </cell>
        </row>
        <row r="401">
          <cell r="A401" t="str">
            <v>Udviklingschef</v>
          </cell>
          <cell r="B401">
            <v>0</v>
          </cell>
          <cell r="C401" t="str">
            <v>ja</v>
          </cell>
        </row>
        <row r="402">
          <cell r="A402" t="str">
            <v>Udviklingsdirektør</v>
          </cell>
          <cell r="B402">
            <v>0</v>
          </cell>
          <cell r="C402" t="str">
            <v>ja</v>
          </cell>
        </row>
        <row r="403">
          <cell r="A403" t="str">
            <v>Udviklingskonsulent</v>
          </cell>
          <cell r="B403">
            <v>0</v>
          </cell>
          <cell r="C403" t="str">
            <v>nej</v>
          </cell>
        </row>
        <row r="404">
          <cell r="A404" t="str">
            <v>Udviklingsleder</v>
          </cell>
          <cell r="B404">
            <v>0</v>
          </cell>
          <cell r="C404" t="str">
            <v>ja</v>
          </cell>
        </row>
        <row r="405">
          <cell r="A405" t="str">
            <v>Ufaglært serviceassistent</v>
          </cell>
          <cell r="B405" t="str">
            <v>y</v>
          </cell>
          <cell r="C405" t="str">
            <v>nej</v>
          </cell>
        </row>
        <row r="406">
          <cell r="A406" t="str">
            <v>Uuddannet personale</v>
          </cell>
          <cell r="B406">
            <v>0</v>
          </cell>
          <cell r="C406" t="str">
            <v>nej</v>
          </cell>
        </row>
        <row r="407">
          <cell r="A407" t="str">
            <v>Vagtbærende overlæge</v>
          </cell>
          <cell r="B407">
            <v>0</v>
          </cell>
          <cell r="C407" t="str">
            <v>nej</v>
          </cell>
        </row>
        <row r="408">
          <cell r="A408" t="str">
            <v>Vaskerichef</v>
          </cell>
          <cell r="B408">
            <v>0</v>
          </cell>
          <cell r="C408" t="str">
            <v>ja</v>
          </cell>
        </row>
        <row r="409">
          <cell r="A409" t="str">
            <v>Vaskerimedhjælper</v>
          </cell>
          <cell r="B409">
            <v>0</v>
          </cell>
          <cell r="C409" t="str">
            <v>nej</v>
          </cell>
        </row>
        <row r="410">
          <cell r="A410" t="str">
            <v>Vicechefjordemoder</v>
          </cell>
          <cell r="B410">
            <v>0</v>
          </cell>
          <cell r="C410" t="str">
            <v>ja</v>
          </cell>
        </row>
        <row r="411">
          <cell r="A411" t="str">
            <v>Vicedirektør</v>
          </cell>
          <cell r="B411">
            <v>0</v>
          </cell>
          <cell r="C411" t="str">
            <v>ja</v>
          </cell>
        </row>
        <row r="412">
          <cell r="A412" t="str">
            <v>Vicedirektør (læge)</v>
          </cell>
          <cell r="B412">
            <v>0</v>
          </cell>
          <cell r="C412" t="str">
            <v>ja</v>
          </cell>
        </row>
        <row r="413">
          <cell r="A413" t="str">
            <v>Vicedriftschef</v>
          </cell>
          <cell r="B413">
            <v>0</v>
          </cell>
          <cell r="C413" t="str">
            <v>ja</v>
          </cell>
        </row>
        <row r="414">
          <cell r="A414" t="str">
            <v>Viceforstander</v>
          </cell>
          <cell r="B414">
            <v>0</v>
          </cell>
          <cell r="C414" t="str">
            <v>ja</v>
          </cell>
        </row>
        <row r="415">
          <cell r="A415" t="str">
            <v>Værkstedsassistent</v>
          </cell>
          <cell r="B415">
            <v>0</v>
          </cell>
          <cell r="C415" t="str">
            <v>nej</v>
          </cell>
        </row>
        <row r="416">
          <cell r="A416" t="str">
            <v>Webmedarbejder</v>
          </cell>
          <cell r="B416">
            <v>0</v>
          </cell>
          <cell r="C416" t="str">
            <v>nej</v>
          </cell>
        </row>
        <row r="417">
          <cell r="A417" t="str">
            <v>Økonoma</v>
          </cell>
          <cell r="B417">
            <v>0</v>
          </cell>
          <cell r="C417" t="str">
            <v>nej</v>
          </cell>
        </row>
        <row r="418">
          <cell r="A418" t="str">
            <v>Økonomi- og Planlægningschef</v>
          </cell>
          <cell r="B418">
            <v>0</v>
          </cell>
          <cell r="C418" t="str">
            <v>ja</v>
          </cell>
        </row>
        <row r="419">
          <cell r="A419" t="str">
            <v>Økonomichef</v>
          </cell>
          <cell r="B419">
            <v>0</v>
          </cell>
          <cell r="C419" t="str">
            <v>ja</v>
          </cell>
        </row>
        <row r="420">
          <cell r="A420" t="str">
            <v>Økonomichef NSR</v>
          </cell>
          <cell r="B420">
            <v>0</v>
          </cell>
          <cell r="C420" t="str">
            <v>ja</v>
          </cell>
        </row>
        <row r="421">
          <cell r="A421" t="str">
            <v>Økonomidirektør</v>
          </cell>
          <cell r="B421">
            <v>0</v>
          </cell>
          <cell r="C421" t="str">
            <v>ja</v>
          </cell>
        </row>
        <row r="422">
          <cell r="A422" t="str">
            <v>Økonomikonsulent</v>
          </cell>
          <cell r="B422">
            <v>0</v>
          </cell>
          <cell r="C422" t="str">
            <v>nej</v>
          </cell>
        </row>
        <row r="423">
          <cell r="A423" t="str">
            <v>Økonomimedarbejder</v>
          </cell>
          <cell r="B423">
            <v>0</v>
          </cell>
          <cell r="C423" t="str">
            <v>nej</v>
          </cell>
        </row>
        <row r="424">
          <cell r="A424" t="str">
            <v>Øreproptekniker</v>
          </cell>
          <cell r="B424">
            <v>0</v>
          </cell>
          <cell r="C424" t="str">
            <v>nej</v>
          </cell>
        </row>
        <row r="425">
          <cell r="A425" t="str">
            <v>Øvrige Rådsmedlemmer</v>
          </cell>
          <cell r="B425">
            <v>0</v>
          </cell>
          <cell r="C425" t="str">
            <v>nej</v>
          </cell>
        </row>
      </sheetData>
      <sheetData sheetId="8">
        <row r="1">
          <cell r="A1" t="str">
            <v>Månedsløn bagud</v>
          </cell>
          <cell r="C1" t="str">
            <v>Dagvagt</v>
          </cell>
          <cell r="E1" t="str">
            <v>Ja</v>
          </cell>
          <cell r="F1" t="str">
            <v>F</v>
          </cell>
          <cell r="G1" t="str">
            <v>Trin</v>
          </cell>
          <cell r="H1" t="str">
            <v>Arbejdsmiljøgruppemedlem</v>
          </cell>
          <cell r="L1" t="str">
            <v>Tjenestefrihed uden løn</v>
          </cell>
          <cell r="M1" t="str">
            <v>Andet arbejde</v>
          </cell>
          <cell r="O1" t="str">
            <v>Administration Holbæk</v>
          </cell>
        </row>
        <row r="2">
          <cell r="A2" t="str">
            <v>Månedsløn forud</v>
          </cell>
          <cell r="C2" t="str">
            <v>Aftenvagt</v>
          </cell>
          <cell r="E2" t="str">
            <v>Nej</v>
          </cell>
          <cell r="F2" t="str">
            <v>K</v>
          </cell>
          <cell r="G2" t="str">
            <v>kr.</v>
          </cell>
          <cell r="H2" t="str">
            <v>Arbejdstidsnorm pr. uge</v>
          </cell>
          <cell r="L2" t="str">
            <v>Tjenestefrihed med løn</v>
          </cell>
          <cell r="M2" t="str">
            <v>Andet arbejde i Region Sjælland</v>
          </cell>
          <cell r="N2" t="str">
            <v>Ikke relevant</v>
          </cell>
          <cell r="O2" t="str">
            <v>Administrationen/Stab  - Roskilde</v>
          </cell>
        </row>
        <row r="3">
          <cell r="A3" t="str">
            <v>Måneds-/ timeløn</v>
          </cell>
          <cell r="C3" t="str">
            <v>Nattevagt</v>
          </cell>
          <cell r="F3" t="str">
            <v>Z</v>
          </cell>
          <cell r="H3" t="str">
            <v>Fastansættelse</v>
          </cell>
          <cell r="L3" t="str">
            <v>Orlov uden løn</v>
          </cell>
          <cell r="M3" t="str">
            <v>Efterløn</v>
          </cell>
          <cell r="N3" t="str">
            <v>Straffeattest</v>
          </cell>
          <cell r="O3" t="str">
            <v xml:space="preserve">Administrationen/Stab - Nykøbing F. </v>
          </cell>
          <cell r="P3" t="str">
            <v>Forhåndsaftale- skriv i begrundelsen</v>
          </cell>
        </row>
        <row r="4">
          <cell r="C4" t="str">
            <v>Skiftende</v>
          </cell>
          <cell r="H4" t="str">
            <v>Forlængelse af ansættelsen</v>
          </cell>
          <cell r="L4" t="str">
            <v>Orlov med løn</v>
          </cell>
          <cell r="M4" t="str">
            <v>Eget ønske</v>
          </cell>
          <cell r="N4" t="str">
            <v>Børneattest</v>
          </cell>
          <cell r="O4" t="str">
            <v>Administrationen/Stab - Næstved</v>
          </cell>
          <cell r="P4" t="str">
            <v>Individuelt tillæg:(vælg fra listen)</v>
          </cell>
        </row>
        <row r="5">
          <cell r="C5" t="str">
            <v>Ansvarshav. aften/nat</v>
          </cell>
          <cell r="E5">
            <v>1</v>
          </cell>
          <cell r="H5" t="str">
            <v>Fri telefon</v>
          </cell>
          <cell r="L5" t="str">
            <v>Pasning af alvorligt sygt barn</v>
          </cell>
          <cell r="M5" t="str">
            <v>Emigration</v>
          </cell>
          <cell r="N5" t="str">
            <v>Straffe- og børneattest</v>
          </cell>
          <cell r="O5" t="str">
            <v>Akut - Køge</v>
          </cell>
          <cell r="P5" t="str">
            <v>&gt;1 års ans. for fleksibilitet</v>
          </cell>
        </row>
        <row r="6">
          <cell r="A6" t="str">
            <v>Nyansættelse</v>
          </cell>
          <cell r="C6" t="str">
            <v>Formaliseret (overlæg.)</v>
          </cell>
          <cell r="E6">
            <v>2</v>
          </cell>
          <cell r="H6" t="str">
            <v>Individuelt tillæg</v>
          </cell>
          <cell r="L6" t="str">
            <v>Pasning af børn med nedsat funktionsevne mv.</v>
          </cell>
          <cell r="M6" t="str">
            <v>Orlov/uddannelse</v>
          </cell>
          <cell r="O6" t="str">
            <v>Akut - Slagelse</v>
          </cell>
          <cell r="P6" t="str">
            <v>§ 37-tillæg (tidl. §40)</v>
          </cell>
        </row>
        <row r="7">
          <cell r="A7" t="str">
            <v>Overflytning</v>
          </cell>
          <cell r="E7" t="str">
            <v>Ikke relevant</v>
          </cell>
          <cell r="H7" t="str">
            <v>Konstitution</v>
          </cell>
          <cell r="L7" t="str">
            <v>Børns hospitalsindlæggelse</v>
          </cell>
          <cell r="M7" t="str">
            <v>Pension</v>
          </cell>
          <cell r="O7" t="str">
            <v>Akut Holbæk</v>
          </cell>
          <cell r="P7" t="str">
            <v>1-årig specialerettet udd.</v>
          </cell>
        </row>
        <row r="8">
          <cell r="H8" t="str">
            <v>Omkostningsfordeling</v>
          </cell>
          <cell r="M8" t="str">
            <v>Pension (forlader arbejdsmarkedet)</v>
          </cell>
          <cell r="O8" t="str">
            <v>Akut Nykøbing F.</v>
          </cell>
          <cell r="P8" t="str">
            <v>2007 tillæg</v>
          </cell>
        </row>
        <row r="9">
          <cell r="A9" t="str">
            <v>For.</v>
          </cell>
          <cell r="H9" t="str">
            <v>Overflytning</v>
          </cell>
          <cell r="M9" t="str">
            <v>Sygdom</v>
          </cell>
          <cell r="O9" t="str">
            <v>Anæstesi - Køge</v>
          </cell>
          <cell r="P9" t="str">
            <v>4 års efr. psyk+epil SL forh.</v>
          </cell>
        </row>
        <row r="10">
          <cell r="A10" t="str">
            <v>Ind.</v>
          </cell>
          <cell r="H10" t="str">
            <v>Stilling/titelskift</v>
          </cell>
          <cell r="M10" t="str">
            <v>Vikar ophørt</v>
          </cell>
          <cell r="O10" t="str">
            <v>Anæstesi - Næstved</v>
          </cell>
          <cell r="P10" t="str">
            <v>7,5% geografisk</v>
          </cell>
        </row>
        <row r="11">
          <cell r="H11" t="str">
            <v>Tillæg - ophører</v>
          </cell>
          <cell r="M11" t="str">
            <v>Værnepligt</v>
          </cell>
          <cell r="O11" t="str">
            <v>Anæstesi - Roskilde</v>
          </cell>
          <cell r="P11" t="str">
            <v>Administrative opgaver</v>
          </cell>
        </row>
        <row r="12">
          <cell r="C12" t="str">
            <v>Overenskomstansat</v>
          </cell>
          <cell r="H12" t="str">
            <v>Tillæg iht. forhåndsaftale</v>
          </cell>
          <cell r="O12" t="str">
            <v>Anæstesi - Slagelse/Ringsted</v>
          </cell>
          <cell r="P12" t="str">
            <v>Adskilte arbejdspladser</v>
          </cell>
        </row>
        <row r="13">
          <cell r="C13" t="str">
            <v>Elev</v>
          </cell>
          <cell r="H13" t="str">
            <v>Tillidsrepræsentant</v>
          </cell>
          <cell r="O13" t="str">
            <v>Anæstesi Nykøbing F.</v>
          </cell>
          <cell r="P13" t="str">
            <v>Afd. funktioner</v>
          </cell>
        </row>
        <row r="14">
          <cell r="C14" t="str">
            <v>Honorar/Vederlag</v>
          </cell>
          <cell r="H14" t="str">
            <v>Ændring af vagttype</v>
          </cell>
          <cell r="O14" t="str">
            <v>Anæstesien Holbæk</v>
          </cell>
          <cell r="P14" t="str">
            <v>Afdelingslederfunktion</v>
          </cell>
        </row>
        <row r="15">
          <cell r="C15" t="str">
            <v>Flexjob</v>
          </cell>
          <cell r="O15" t="str">
            <v>Arbejdsmedicinsk - Køge</v>
          </cell>
          <cell r="P15" t="str">
            <v>Afdelingsportør</v>
          </cell>
        </row>
        <row r="16">
          <cell r="C16" t="str">
            <v>Løntilskud</v>
          </cell>
          <cell r="O16" t="str">
            <v>Arbejdsmedicinsk - Slagelse</v>
          </cell>
          <cell r="P16" t="str">
            <v>Affaldshåndtering</v>
          </cell>
        </row>
        <row r="17">
          <cell r="O17" t="str">
            <v>Arbejdsmedicinsk Nykøbing F.</v>
          </cell>
          <cell r="P17" t="str">
            <v>Afløser</v>
          </cell>
        </row>
        <row r="18">
          <cell r="O18" t="str">
            <v>Billeddiagnostik - Køge</v>
          </cell>
          <cell r="P18" t="str">
            <v>Afløser ved Patientbus</v>
          </cell>
        </row>
        <row r="19">
          <cell r="O19" t="str">
            <v>Billeddiagnostik - Roskilde</v>
          </cell>
          <cell r="P19" t="str">
            <v>Afløserkorps</v>
          </cell>
        </row>
        <row r="20">
          <cell r="O20" t="str">
            <v>Brystkirurgi – Ringsted</v>
          </cell>
          <cell r="P20" t="str">
            <v>Afsnitsansvarlig</v>
          </cell>
        </row>
        <row r="21">
          <cell r="O21" t="str">
            <v>Byggeprojektenheden - Slagelse</v>
          </cell>
          <cell r="P21" t="str">
            <v>Afsnitsbioanalytiker</v>
          </cell>
        </row>
        <row r="22">
          <cell r="O22" t="str">
            <v>Dermatologisk - Roskilde</v>
          </cell>
          <cell r="P22" t="str">
            <v>Afsnitsledelse</v>
          </cell>
        </row>
        <row r="23">
          <cell r="O23" t="str">
            <v>Fys, Ergo Holbæk</v>
          </cell>
          <cell r="P23" t="str">
            <v>Akkupunktur</v>
          </cell>
        </row>
        <row r="24">
          <cell r="O24" t="str">
            <v>Fysio- Nuklearmedicinsk - Næstved</v>
          </cell>
          <cell r="P24" t="str">
            <v>Aktiv indsats</v>
          </cell>
        </row>
        <row r="25">
          <cell r="O25" t="str">
            <v>Garantiklinik - Ringsted</v>
          </cell>
          <cell r="P25" t="str">
            <v>Akuterfaring</v>
          </cell>
        </row>
        <row r="26">
          <cell r="O26" t="str">
            <v>Gearti - Næstved</v>
          </cell>
          <cell r="P26" t="str">
            <v>Akutfunktion</v>
          </cell>
        </row>
        <row r="27">
          <cell r="L27" t="str">
            <v/>
          </cell>
          <cell r="M27" t="str">
            <v/>
          </cell>
          <cell r="O27" t="str">
            <v>Generel - Køge</v>
          </cell>
          <cell r="P27" t="str">
            <v>Alenefunktion</v>
          </cell>
        </row>
        <row r="28">
          <cell r="L28" t="str">
            <v/>
          </cell>
          <cell r="M28" t="str">
            <v/>
          </cell>
          <cell r="O28" t="str">
            <v>Generel - Roskilde</v>
          </cell>
          <cell r="P28" t="str">
            <v>ALS-team</v>
          </cell>
        </row>
        <row r="29">
          <cell r="L29" t="str">
            <v/>
          </cell>
          <cell r="O29" t="str">
            <v>Geriatri - Slagelse</v>
          </cell>
          <cell r="P29" t="str">
            <v>Ambulatoriefunktion</v>
          </cell>
        </row>
        <row r="30">
          <cell r="L30" t="str">
            <v/>
          </cell>
          <cell r="O30" t="str">
            <v>Geriatri Nykøbing F.</v>
          </cell>
          <cell r="P30" t="str">
            <v>AMIR</v>
          </cell>
        </row>
        <row r="31">
          <cell r="O31" t="str">
            <v>Geriatrisk - Roskilde</v>
          </cell>
          <cell r="P31" t="str">
            <v>Ammeteam</v>
          </cell>
        </row>
        <row r="32">
          <cell r="O32" t="str">
            <v>Gyn/Obs - Roskilde</v>
          </cell>
          <cell r="P32" t="str">
            <v>AMPS-testere</v>
          </cell>
        </row>
        <row r="33">
          <cell r="O33" t="str">
            <v>Gynækologi/obstetrik Holbæk</v>
          </cell>
          <cell r="P33" t="str">
            <v>Analyser</v>
          </cell>
        </row>
        <row r="34">
          <cell r="O34" t="str">
            <v>Gynækologisk - Næstved</v>
          </cell>
          <cell r="P34" t="str">
            <v>Anretning på afdelingen</v>
          </cell>
        </row>
        <row r="35">
          <cell r="O35" t="str">
            <v>Gynækologisk/obstetrik Nykøbing F.</v>
          </cell>
          <cell r="P35" t="str">
            <v>Ansv personaleuniform/garderob</v>
          </cell>
        </row>
        <row r="36">
          <cell r="O36" t="str">
            <v>Hæmatologisk - Roskilde</v>
          </cell>
          <cell r="P36" t="str">
            <v>Ansvar for rygklinik</v>
          </cell>
        </row>
        <row r="37">
          <cell r="O37" t="str">
            <v>Immunologi - Regional funktion</v>
          </cell>
          <cell r="P37" t="str">
            <v>Ansvarlig for MVU området</v>
          </cell>
        </row>
        <row r="38">
          <cell r="O38" t="str">
            <v>Intern medicin Nykøbing F.</v>
          </cell>
          <cell r="P38" t="str">
            <v>Ansvarlighed</v>
          </cell>
        </row>
        <row r="39">
          <cell r="O39" t="str">
            <v>Kalundborg Sundheds- og Akuthus</v>
          </cell>
          <cell r="P39" t="str">
            <v>Ansvarsfuld</v>
          </cell>
        </row>
        <row r="40">
          <cell r="O40" t="str">
            <v>Kardiologisk - Roskilde</v>
          </cell>
          <cell r="P40" t="str">
            <v>Ansvarshavende</v>
          </cell>
        </row>
        <row r="41">
          <cell r="O41" t="str">
            <v>Kirurgi - Slagelse</v>
          </cell>
          <cell r="P41" t="str">
            <v>Ansvarsområder</v>
          </cell>
        </row>
        <row r="42">
          <cell r="O42" t="str">
            <v>Kirurgi Holbæk</v>
          </cell>
          <cell r="P42" t="str">
            <v>Anæstesi</v>
          </cell>
        </row>
        <row r="43">
          <cell r="O43" t="str">
            <v>Kirurgi Nykøbing F.</v>
          </cell>
          <cell r="P43" t="str">
            <v>Apopleksiområdet</v>
          </cell>
        </row>
        <row r="44">
          <cell r="O44" t="str">
            <v>Kirurgisk - Køge</v>
          </cell>
          <cell r="P44" t="str">
            <v>Apoteket</v>
          </cell>
        </row>
        <row r="45">
          <cell r="O45" t="str">
            <v>Kirurgisk - Roskilde</v>
          </cell>
          <cell r="P45" t="str">
            <v>Apparaturregistrering</v>
          </cell>
        </row>
        <row r="46">
          <cell r="O46" t="str">
            <v>Klinisk Biokemi - Regional funktion</v>
          </cell>
          <cell r="P46" t="str">
            <v>Arb. med sk. landsdæk. funkt.</v>
          </cell>
        </row>
        <row r="47">
          <cell r="O47" t="str">
            <v>Klinisk Biokemi Holbæk</v>
          </cell>
          <cell r="P47" t="str">
            <v>Arbejde i Lægemiddelkomitéen</v>
          </cell>
        </row>
        <row r="48">
          <cell r="O48" t="str">
            <v>Klinisk Biokemisk - Køge</v>
          </cell>
          <cell r="P48" t="str">
            <v>Arbejde indenfor ALS</v>
          </cell>
        </row>
        <row r="49">
          <cell r="O49" t="str">
            <v>Klinisk Biokemisk - Roskilde</v>
          </cell>
          <cell r="P49" t="str">
            <v>Arbejde med særlig målgruppe</v>
          </cell>
        </row>
        <row r="50">
          <cell r="O50" t="str">
            <v>Klinisk fysiologi Holbæk</v>
          </cell>
          <cell r="P50" t="str">
            <v>Arbejdets særlige karakter</v>
          </cell>
        </row>
        <row r="51">
          <cell r="O51" t="str">
            <v>Klinisk Fysiologisk - Køge</v>
          </cell>
          <cell r="P51" t="str">
            <v>Arbejds-/Ansvarsområde</v>
          </cell>
        </row>
        <row r="52">
          <cell r="O52" t="str">
            <v>Lærlinge og elever - Næst./Slag./Ring.</v>
          </cell>
          <cell r="P52" t="str">
            <v>Arbejdsindsats</v>
          </cell>
        </row>
        <row r="53">
          <cell r="O53" t="str">
            <v>Mammakirurgisk- Ringsted</v>
          </cell>
          <cell r="P53" t="str">
            <v>Arbejdsmiljø</v>
          </cell>
        </row>
        <row r="54">
          <cell r="O54" t="str">
            <v>Medicinsk - Køge</v>
          </cell>
          <cell r="P54" t="str">
            <v>Arbejdspladsforum</v>
          </cell>
        </row>
        <row r="55">
          <cell r="O55" t="str">
            <v>Medicinsk - Næstved</v>
          </cell>
          <cell r="P55" t="str">
            <v>Arbejdstidsbestemt tillæg</v>
          </cell>
        </row>
        <row r="56">
          <cell r="O56" t="str">
            <v>Medicinsk - Roskilde</v>
          </cell>
          <cell r="P56" t="str">
            <v>ATCN</v>
          </cell>
        </row>
        <row r="57">
          <cell r="O57" t="str">
            <v>Medicinsk - Slagelse</v>
          </cell>
          <cell r="P57" t="str">
            <v>Auditor</v>
          </cell>
        </row>
        <row r="58">
          <cell r="O58" t="str">
            <v>Medicinsk Holbæk</v>
          </cell>
          <cell r="P58" t="str">
            <v>Autoclaver</v>
          </cell>
        </row>
        <row r="59">
          <cell r="O59" t="str">
            <v>Medico - Næstved</v>
          </cell>
          <cell r="P59" t="str">
            <v>Autorisation</v>
          </cell>
        </row>
        <row r="60">
          <cell r="O60" t="str">
            <v>Medicoteknik Nykøbing F.</v>
          </cell>
          <cell r="P60" t="str">
            <v>Beklædningsgodtgørelse</v>
          </cell>
        </row>
        <row r="61">
          <cell r="O61" t="str">
            <v>Mikrobiologi - Regional funktion</v>
          </cell>
          <cell r="P61" t="str">
            <v>Belastende klientgr./-afdeling</v>
          </cell>
        </row>
        <row r="62">
          <cell r="O62" t="str">
            <v>Nakskov Sundhedscenter</v>
          </cell>
          <cell r="P62" t="str">
            <v>Beredskabsansvarlig</v>
          </cell>
        </row>
        <row r="63">
          <cell r="O63" t="str">
            <v>Neurologisk - Næstved</v>
          </cell>
          <cell r="P63" t="str">
            <v>Beredskabssekretær</v>
          </cell>
        </row>
        <row r="64">
          <cell r="O64" t="str">
            <v>Neurologisk - Roskilde</v>
          </cell>
          <cell r="P64" t="str">
            <v>Betjening af kioskvogn</v>
          </cell>
        </row>
        <row r="65">
          <cell r="O65" t="str">
            <v>Onkologi - Næstved</v>
          </cell>
          <cell r="P65" t="str">
            <v>Boligadministration</v>
          </cell>
        </row>
        <row r="66">
          <cell r="O66" t="str">
            <v>Onkologisk - Roskilde</v>
          </cell>
          <cell r="P66" t="str">
            <v>Bookingfunktion</v>
          </cell>
        </row>
        <row r="67">
          <cell r="O67" t="str">
            <v>Ortopædkirurgi Holbæk</v>
          </cell>
          <cell r="P67" t="str">
            <v>botolinum funktion</v>
          </cell>
        </row>
        <row r="68">
          <cell r="O68" t="str">
            <v>Ortopædkirurgi Nykøbing F.</v>
          </cell>
          <cell r="P68" t="str">
            <v>Bredden i opgavefunktioner</v>
          </cell>
        </row>
        <row r="69">
          <cell r="O69" t="str">
            <v>Ortopædkirurgi- Næstved/Slagelse</v>
          </cell>
          <cell r="P69" t="str">
            <v>Bækkenbundspalpation</v>
          </cell>
        </row>
        <row r="70">
          <cell r="O70" t="str">
            <v>Ortopædkirurgisk - Køge</v>
          </cell>
          <cell r="P70" t="str">
            <v>Børneområdet, erfaring</v>
          </cell>
        </row>
        <row r="71">
          <cell r="O71" t="str">
            <v>Patologi - Næstved/Slagelse</v>
          </cell>
          <cell r="P71" t="str">
            <v>Børnespeciale</v>
          </cell>
        </row>
        <row r="72">
          <cell r="O72" t="str">
            <v>Patologisk - Roskilde</v>
          </cell>
          <cell r="P72" t="str">
            <v>Certificeringskursus</v>
          </cell>
        </row>
        <row r="73">
          <cell r="O73" t="str">
            <v>Plastikkirurgisk - Roskilde</v>
          </cell>
          <cell r="P73" t="str">
            <v>Certifikat</v>
          </cell>
        </row>
        <row r="74">
          <cell r="O74" t="str">
            <v>Praksisreservelæger - Næstved/Slagelse</v>
          </cell>
          <cell r="P74" t="str">
            <v>Chaufførtillæg</v>
          </cell>
        </row>
        <row r="75">
          <cell r="O75" t="str">
            <v>Psyk. Afd. for Børne og ungdomspsykiatri</v>
          </cell>
          <cell r="P75" t="str">
            <v>Chefkonsulent</v>
          </cell>
        </row>
        <row r="76">
          <cell r="O76" t="str">
            <v>Psyk. Afd. for specialfunktioner</v>
          </cell>
          <cell r="P76" t="str">
            <v>CT-scanning</v>
          </cell>
        </row>
        <row r="77">
          <cell r="O77" t="str">
            <v>Psyk. Enhed for brugerst. Psykiatri</v>
          </cell>
          <cell r="P77" t="str">
            <v>Daglig Ledelse</v>
          </cell>
        </row>
        <row r="78">
          <cell r="O78" t="str">
            <v>Psyk. Ledelse</v>
          </cell>
          <cell r="P78" t="str">
            <v>Daglig planlægning</v>
          </cell>
        </row>
        <row r="79">
          <cell r="O79" t="str">
            <v>Psyk. Praksiskonsulenter</v>
          </cell>
          <cell r="P79" t="str">
            <v>Danske Kvalitetsmodel</v>
          </cell>
        </row>
        <row r="80">
          <cell r="O80" t="str">
            <v>Psyk. Psyk info</v>
          </cell>
          <cell r="P80" t="str">
            <v>Dataregistrering</v>
          </cell>
        </row>
        <row r="81">
          <cell r="O81" t="str">
            <v>Psyk. Psykiatrien Syd</v>
          </cell>
          <cell r="P81" t="str">
            <v>Delt tjeneste</v>
          </cell>
        </row>
        <row r="82">
          <cell r="O82" t="str">
            <v>Psyk. Psykiatrien Vest</v>
          </cell>
          <cell r="P82" t="str">
            <v>Depottjeneste</v>
          </cell>
        </row>
        <row r="83">
          <cell r="O83" t="str">
            <v>Psyk. Psykiatrien Øst</v>
          </cell>
          <cell r="P83" t="str">
            <v>Depottjeneste 3 år</v>
          </cell>
        </row>
        <row r="84">
          <cell r="O84" t="str">
            <v>Psyk. Psykiatrihuset</v>
          </cell>
          <cell r="P84" t="str">
            <v>Diabetespatienter</v>
          </cell>
        </row>
        <row r="85">
          <cell r="O85" t="str">
            <v>Psyk. Psykiatriområdet</v>
          </cell>
          <cell r="P85" t="str">
            <v>Dialysetillæg</v>
          </cell>
        </row>
        <row r="86">
          <cell r="O86" t="str">
            <v>Psyk. Psykiatrisk forskningsenhed</v>
          </cell>
          <cell r="P86" t="str">
            <v>Difference - Klinisk Vejleder</v>
          </cell>
        </row>
        <row r="87">
          <cell r="O87" t="str">
            <v>Psyk. Psykiatrisk visitationsklinik</v>
          </cell>
          <cell r="P87" t="str">
            <v>Difference - Ph.d. studerende</v>
          </cell>
        </row>
        <row r="88">
          <cell r="O88" t="str">
            <v>Psyk. Retspsykiatri</v>
          </cell>
          <cell r="P88" t="str">
            <v>Difference - Skemalægger</v>
          </cell>
        </row>
        <row r="89">
          <cell r="O89" t="str">
            <v>Psyk. Stabsoverlægefunktionen</v>
          </cell>
          <cell r="P89" t="str">
            <v>Difference - Spec. Kompetence</v>
          </cell>
        </row>
        <row r="90">
          <cell r="O90" t="str">
            <v>Pædiatri - Næstved</v>
          </cell>
          <cell r="P90" t="str">
            <v>Differencetrin</v>
          </cell>
        </row>
        <row r="91">
          <cell r="O91" t="str">
            <v>Pædiatri Holbæk</v>
          </cell>
          <cell r="P91" t="str">
            <v>Diplomkursus, ekstra</v>
          </cell>
        </row>
        <row r="92">
          <cell r="O92" t="str">
            <v>Pædiatri Nykøbing F.</v>
          </cell>
          <cell r="P92" t="str">
            <v>Diplomstudie</v>
          </cell>
        </row>
        <row r="93">
          <cell r="O93" t="str">
            <v>Pædiatrisk - Roskilde</v>
          </cell>
          <cell r="P93" t="str">
            <v>Diplomuddannelse</v>
          </cell>
        </row>
        <row r="94">
          <cell r="O94" t="str">
            <v>Radiologi - Ringsted</v>
          </cell>
          <cell r="P94" t="str">
            <v>Disp. 5 ugers op udd.</v>
          </cell>
        </row>
        <row r="95">
          <cell r="O95" t="str">
            <v>Radiologi - Slagelse</v>
          </cell>
          <cell r="P95" t="str">
            <v>Dispositionstillæg</v>
          </cell>
        </row>
        <row r="96">
          <cell r="O96" t="str">
            <v>Radiologi Holbæk</v>
          </cell>
          <cell r="P96" t="str">
            <v>Distriktsambulatorie</v>
          </cell>
        </row>
        <row r="97">
          <cell r="O97" t="str">
            <v>Radiologi Nykøbing F.</v>
          </cell>
          <cell r="P97" t="str">
            <v>Distriktssygeplejerske</v>
          </cell>
        </row>
        <row r="98">
          <cell r="O98" t="str">
            <v>Radiologi- Næstved</v>
          </cell>
          <cell r="P98" t="str">
            <v>Diverse kurser</v>
          </cell>
        </row>
        <row r="99">
          <cell r="O99" t="str">
            <v>Reumalogisk - Roskilde</v>
          </cell>
          <cell r="P99" t="str">
            <v>Dobbelt funktion</v>
          </cell>
        </row>
        <row r="100">
          <cell r="O100" t="str">
            <v>Reumalogisk- Køge</v>
          </cell>
          <cell r="P100" t="str">
            <v>DRG-ansvarlig</v>
          </cell>
        </row>
        <row r="101">
          <cell r="O101" t="str">
            <v>Reumalogisk/geriatrisk - Køge</v>
          </cell>
          <cell r="P101" t="str">
            <v>DRG-opgaver</v>
          </cell>
        </row>
        <row r="102">
          <cell r="O102" t="str">
            <v>Reumatologi Nykøbing F.</v>
          </cell>
          <cell r="P102" t="str">
            <v>Driftsopgaver</v>
          </cell>
        </row>
        <row r="103">
          <cell r="O103" t="str">
            <v>Reumatologi, fys, ergo - Næst./Slag./Ring.</v>
          </cell>
          <cell r="P103" t="str">
            <v>Dukketeater</v>
          </cell>
        </row>
        <row r="104">
          <cell r="O104" t="str">
            <v>Service - Køge</v>
          </cell>
          <cell r="P104" t="str">
            <v>E-fakturering</v>
          </cell>
        </row>
        <row r="105">
          <cell r="O105" t="str">
            <v>Service - Roskilde</v>
          </cell>
          <cell r="P105" t="str">
            <v>Effektivitet i arbejdet</v>
          </cell>
        </row>
        <row r="106">
          <cell r="O106" t="str">
            <v>Socialrådgiverne - Køge</v>
          </cell>
          <cell r="P106" t="str">
            <v>Efterudd., Diabetes Mellitus</v>
          </cell>
        </row>
        <row r="107">
          <cell r="O107" t="str">
            <v>Socialrådgiverne - Roskilde</v>
          </cell>
          <cell r="P107" t="str">
            <v>Efteruddannelse</v>
          </cell>
        </row>
        <row r="108">
          <cell r="O108" t="str">
            <v>Sygehusledelse  - Køge</v>
          </cell>
          <cell r="P108" t="str">
            <v>Efteruddannelse - kort varigh.</v>
          </cell>
        </row>
        <row r="109">
          <cell r="O109" t="str">
            <v>Sygehusledelse - Roskilde</v>
          </cell>
          <cell r="P109" t="str">
            <v>Efteruddannelse - lang varigh.</v>
          </cell>
        </row>
        <row r="110">
          <cell r="O110" t="str">
            <v>Sygehusledelse Holbæk</v>
          </cell>
          <cell r="P110" t="str">
            <v>Efteruddannelse, cardiologisk</v>
          </cell>
        </row>
        <row r="111">
          <cell r="O111" t="str">
            <v>Sygehusledelsen - Næstved</v>
          </cell>
          <cell r="P111" t="str">
            <v>Efteruddannelse, operation</v>
          </cell>
        </row>
        <row r="112">
          <cell r="O112" t="str">
            <v>Sygehusledelsen Nykøbing F.</v>
          </cell>
          <cell r="P112" t="str">
            <v>Efteruddannelse, pædiatri</v>
          </cell>
        </row>
        <row r="113">
          <cell r="O113" t="str">
            <v>Tand- mund- kæbe - Næstved</v>
          </cell>
          <cell r="P113" t="str">
            <v>Efteruddannelse, sosu</v>
          </cell>
        </row>
        <row r="114">
          <cell r="O114" t="str">
            <v>Teknisk Afdeling - Køge</v>
          </cell>
          <cell r="P114" t="str">
            <v>Egenkontrol</v>
          </cell>
        </row>
        <row r="115">
          <cell r="O115" t="str">
            <v>Teknisk Afdeling - Roskilde</v>
          </cell>
          <cell r="P115" t="str">
            <v>Ejendomsfunktioner</v>
          </cell>
        </row>
        <row r="116">
          <cell r="O116" t="str">
            <v>Urologi - Næstved</v>
          </cell>
          <cell r="P116" t="str">
            <v>Eksp. colorectale pat.</v>
          </cell>
        </row>
        <row r="117">
          <cell r="O117" t="str">
            <v>Urologisk Afdeling - Roskilde</v>
          </cell>
          <cell r="P117" t="str">
            <v>Ekspertise</v>
          </cell>
        </row>
        <row r="118">
          <cell r="O118" t="str">
            <v>Øjenafdelingen - Næstved</v>
          </cell>
          <cell r="P118" t="str">
            <v>Eksterne kunder</v>
          </cell>
        </row>
        <row r="119">
          <cell r="O119" t="str">
            <v>Øjenafdelingen - Roskilde</v>
          </cell>
          <cell r="P119" t="str">
            <v>Ekstraordinær aktivitet</v>
          </cell>
        </row>
        <row r="120">
          <cell r="O120" t="str">
            <v>Øre Næse Hals - Køge</v>
          </cell>
          <cell r="P120" t="str">
            <v>EMG, ENG, EP, EEG</v>
          </cell>
        </row>
        <row r="121">
          <cell r="O121" t="str">
            <v>Øre- næse- Hals - Næstved/Slagelse</v>
          </cell>
          <cell r="P121" t="str">
            <v>EMU</v>
          </cell>
        </row>
        <row r="122">
          <cell r="O122" t="str">
            <v>Øre Næse Hals - Roskilde</v>
          </cell>
          <cell r="P122" t="str">
            <v>Endoskopi</v>
          </cell>
        </row>
        <row r="123">
          <cell r="P123" t="str">
            <v>Eneansvar aften/nat</v>
          </cell>
        </row>
        <row r="124">
          <cell r="P124" t="str">
            <v>Eneansvar f. Kalundborg Sygehu</v>
          </cell>
        </row>
        <row r="125">
          <cell r="P125" t="str">
            <v>Eneansvarlig</v>
          </cell>
        </row>
        <row r="126">
          <cell r="P126" t="str">
            <v>Eneansvarlig blodbank</v>
          </cell>
        </row>
        <row r="127">
          <cell r="P127" t="str">
            <v>Engagement</v>
          </cell>
        </row>
        <row r="128">
          <cell r="P128" t="str">
            <v>Engagement i arbejdet</v>
          </cell>
        </row>
        <row r="129">
          <cell r="P129" t="str">
            <v>Engagement/selvstændighed</v>
          </cell>
        </row>
        <row r="130">
          <cell r="P130" t="str">
            <v>Enggården luk/sikr</v>
          </cell>
        </row>
        <row r="131">
          <cell r="P131" t="str">
            <v>Epi.kir.</v>
          </cell>
        </row>
        <row r="132">
          <cell r="P132" t="str">
            <v>ERCP i fællesamb.</v>
          </cell>
        </row>
        <row r="133">
          <cell r="P133" t="str">
            <v>Erf. arb. m. psyk. patienter</v>
          </cell>
        </row>
        <row r="134">
          <cell r="P134" t="str">
            <v>Erf. med kommunik./formidling</v>
          </cell>
        </row>
        <row r="135">
          <cell r="P135" t="str">
            <v>Erfa. og indsigt i brug. behov</v>
          </cell>
        </row>
        <row r="136">
          <cell r="P136" t="str">
            <v>Erfa/specialistfunktion</v>
          </cell>
        </row>
        <row r="137">
          <cell r="P137" t="str">
            <v>Erfaring</v>
          </cell>
        </row>
        <row r="138">
          <cell r="P138" t="str">
            <v>Erfaring - viden</v>
          </cell>
        </row>
        <row r="139">
          <cell r="P139" t="str">
            <v>Erfaring fra tidl. og nuv. ans</v>
          </cell>
        </row>
        <row r="140">
          <cell r="P140" t="str">
            <v>Erfaring i varmeteknik</v>
          </cell>
        </row>
        <row r="141">
          <cell r="P141" t="str">
            <v>Erfaring vedr. sygehusdrift</v>
          </cell>
        </row>
        <row r="142">
          <cell r="P142" t="str">
            <v>Erfaringsmæssige kompetencer</v>
          </cell>
        </row>
        <row r="143">
          <cell r="P143" t="str">
            <v>Erhvervsuddannelse</v>
          </cell>
        </row>
        <row r="144">
          <cell r="P144" t="str">
            <v>Ernæring</v>
          </cell>
        </row>
        <row r="145">
          <cell r="P145" t="str">
            <v>Faglig dygtighed</v>
          </cell>
        </row>
        <row r="146">
          <cell r="P146" t="str">
            <v>Faglig færdighed</v>
          </cell>
        </row>
        <row r="147">
          <cell r="P147" t="str">
            <v>Faglig kompetence</v>
          </cell>
        </row>
        <row r="148">
          <cell r="P148" t="str">
            <v>Faglig ledelse</v>
          </cell>
        </row>
        <row r="149">
          <cell r="P149" t="str">
            <v>Faglig og personlig kompetence</v>
          </cell>
        </row>
        <row r="150">
          <cell r="P150" t="str">
            <v>Faglig selvstændighed</v>
          </cell>
        </row>
        <row r="151">
          <cell r="P151" t="str">
            <v>Faglig tiltag</v>
          </cell>
        </row>
        <row r="152">
          <cell r="P152" t="str">
            <v>Faglig udvikling</v>
          </cell>
        </row>
        <row r="153">
          <cell r="P153" t="str">
            <v>Faglig viden</v>
          </cell>
        </row>
        <row r="154">
          <cell r="P154" t="str">
            <v>Faglige kvalifikationer</v>
          </cell>
        </row>
        <row r="155">
          <cell r="P155" t="str">
            <v>Fagområder</v>
          </cell>
        </row>
        <row r="156">
          <cell r="P156" t="str">
            <v>Fast nattevagt</v>
          </cell>
        </row>
        <row r="157">
          <cell r="P157" t="str">
            <v>Fastansat vikar</v>
          </cell>
        </row>
        <row r="158">
          <cell r="P158" t="str">
            <v>Fastholdelse i stillingen</v>
          </cell>
        </row>
        <row r="159">
          <cell r="P159" t="str">
            <v>Fastholdelsestillæg</v>
          </cell>
        </row>
        <row r="160">
          <cell r="P160" t="str">
            <v>Fleksibel opgavevaretagelse</v>
          </cell>
        </row>
        <row r="161">
          <cell r="P161" t="str">
            <v>Fleksibilitet</v>
          </cell>
        </row>
        <row r="162">
          <cell r="P162" t="str">
            <v>Flere begrundelser</v>
          </cell>
        </row>
        <row r="163">
          <cell r="P163" t="str">
            <v>Flere funktioner</v>
          </cell>
        </row>
        <row r="164">
          <cell r="P164" t="str">
            <v>Flere års ansætt.</v>
          </cell>
        </row>
        <row r="165">
          <cell r="P165" t="str">
            <v>Flytte- og kørselsopgaver</v>
          </cell>
        </row>
        <row r="166">
          <cell r="P166" t="str">
            <v>Fondsfinansering</v>
          </cell>
        </row>
        <row r="167">
          <cell r="P167" t="str">
            <v>Foniatrisk Klinik</v>
          </cell>
        </row>
        <row r="168">
          <cell r="P168" t="str">
            <v>Fordeling af personaleuniform</v>
          </cell>
        </row>
        <row r="169">
          <cell r="P169" t="str">
            <v>Fordybelseskurser</v>
          </cell>
        </row>
        <row r="170">
          <cell r="P170" t="str">
            <v>Forflytningsinstruktør</v>
          </cell>
        </row>
        <row r="171">
          <cell r="P171" t="str">
            <v>Forflytningsvejleder</v>
          </cell>
        </row>
        <row r="172">
          <cell r="P172" t="str">
            <v>Forhøjet gruppeledertillæg</v>
          </cell>
        </row>
        <row r="173">
          <cell r="P173" t="str">
            <v>Forløbskoordinator</v>
          </cell>
        </row>
        <row r="174">
          <cell r="P174" t="str">
            <v>Formidling, diverse</v>
          </cell>
        </row>
        <row r="175">
          <cell r="P175" t="str">
            <v>Forv. højskolens diplomkursus</v>
          </cell>
        </row>
        <row r="176">
          <cell r="P176" t="str">
            <v>Fremstilling af komponenter</v>
          </cell>
        </row>
        <row r="177">
          <cell r="P177" t="str">
            <v>Frontfunktion</v>
          </cell>
        </row>
        <row r="178">
          <cell r="P178" t="str">
            <v>Funktion i højere stilling</v>
          </cell>
        </row>
        <row r="179">
          <cell r="P179" t="str">
            <v>Funktions- og teknisk ansvar</v>
          </cell>
        </row>
        <row r="180">
          <cell r="P180" t="str">
            <v>Funktionschef</v>
          </cell>
        </row>
        <row r="181">
          <cell r="P181" t="str">
            <v>Funktionsområder</v>
          </cell>
        </row>
        <row r="182">
          <cell r="P182" t="str">
            <v>Funktionstillæg</v>
          </cell>
        </row>
        <row r="183">
          <cell r="P183" t="str">
            <v>Fysiurgiske hjælpemidler</v>
          </cell>
        </row>
        <row r="184">
          <cell r="P184" t="str">
            <v>Fødeafdeling</v>
          </cell>
        </row>
        <row r="185">
          <cell r="P185" t="str">
            <v>Gammelt forhåndsaftaletillæg</v>
          </cell>
        </row>
        <row r="186">
          <cell r="P186" t="str">
            <v>Gennemført Canc.cur</v>
          </cell>
        </row>
        <row r="187">
          <cell r="P187" t="str">
            <v>Gennemført opskoling</v>
          </cell>
        </row>
        <row r="188">
          <cell r="P188" t="str">
            <v>Geriatrisk, erfaring</v>
          </cell>
        </row>
        <row r="189">
          <cell r="P189" t="str">
            <v>Grund-/erhvervsrelat. kursus</v>
          </cell>
        </row>
        <row r="190">
          <cell r="P190" t="str">
            <v>Grundudd. + 1 års ansættelse</v>
          </cell>
        </row>
        <row r="191">
          <cell r="P191" t="str">
            <v>Gruppeledertillæg</v>
          </cell>
        </row>
        <row r="192">
          <cell r="P192" t="str">
            <v>GT-løn Pers. kval. 2010</v>
          </cell>
        </row>
        <row r="193">
          <cell r="P193" t="str">
            <v>Gulvvaskemaskine</v>
          </cell>
        </row>
        <row r="194">
          <cell r="P194" t="str">
            <v>Harmonisering teknik</v>
          </cell>
        </row>
        <row r="195">
          <cell r="P195" t="str">
            <v>Helsepædagog Marjatta</v>
          </cell>
        </row>
        <row r="196">
          <cell r="P196" t="str">
            <v>Herbergstillæg</v>
          </cell>
        </row>
        <row r="197">
          <cell r="P197" t="str">
            <v>Hjemmesideansvar</v>
          </cell>
        </row>
        <row r="198">
          <cell r="P198" t="str">
            <v>Hjertestop</v>
          </cell>
        </row>
        <row r="199">
          <cell r="P199" t="str">
            <v>Hjælpemidler</v>
          </cell>
        </row>
        <row r="200">
          <cell r="P200" t="str">
            <v>Hospitalstillæg</v>
          </cell>
        </row>
        <row r="201">
          <cell r="P201" t="str">
            <v>Hovedansvarsområde</v>
          </cell>
        </row>
        <row r="202">
          <cell r="P202" t="str">
            <v>HR-kompetencer</v>
          </cell>
        </row>
        <row r="203">
          <cell r="P203" t="str">
            <v>Humanbiolog</v>
          </cell>
        </row>
        <row r="204">
          <cell r="P204" t="str">
            <v>Hvilerumsfunktion</v>
          </cell>
        </row>
        <row r="205">
          <cell r="P205" t="str">
            <v>Hygiejnetillæg</v>
          </cell>
        </row>
        <row r="206">
          <cell r="P206" t="str">
            <v>Håndtering af plc-styringer</v>
          </cell>
        </row>
        <row r="207">
          <cell r="P207" t="str">
            <v>ID-kort produktion</v>
          </cell>
        </row>
        <row r="208">
          <cell r="P208" t="str">
            <v>Iflg. overenskomst 2002</v>
          </cell>
        </row>
        <row r="209">
          <cell r="P209" t="str">
            <v>Implementeringssprog</v>
          </cell>
        </row>
        <row r="210">
          <cell r="P210" t="str">
            <v>Indkøb</v>
          </cell>
        </row>
        <row r="211">
          <cell r="P211" t="str">
            <v>Indkøb af materialer</v>
          </cell>
        </row>
        <row r="212">
          <cell r="P212" t="str">
            <v>Indkøb og Logistik</v>
          </cell>
        </row>
        <row r="213">
          <cell r="P213" t="str">
            <v>Indpl. pr. 31.3.2000</v>
          </cell>
        </row>
        <row r="214">
          <cell r="P214" t="str">
            <v>Ingen højeste tjenestetid</v>
          </cell>
        </row>
        <row r="215">
          <cell r="P215" t="str">
            <v>Initiativtager</v>
          </cell>
        </row>
        <row r="216">
          <cell r="P216" t="str">
            <v>Inkontinens</v>
          </cell>
        </row>
        <row r="217">
          <cell r="P217" t="str">
            <v>Institutionstillæg</v>
          </cell>
        </row>
        <row r="218">
          <cell r="P218" t="str">
            <v>Instruktion og supervision</v>
          </cell>
        </row>
        <row r="219">
          <cell r="P219" t="str">
            <v>Instruktør</v>
          </cell>
        </row>
        <row r="220">
          <cell r="P220" t="str">
            <v>Instrum.v.+bækkenkoger</v>
          </cell>
        </row>
        <row r="221">
          <cell r="P221" t="str">
            <v>Intensiv</v>
          </cell>
        </row>
        <row r="222">
          <cell r="P222" t="str">
            <v>IT funktioner</v>
          </cell>
        </row>
        <row r="223">
          <cell r="P223" t="str">
            <v>IT systemer</v>
          </cell>
        </row>
        <row r="224">
          <cell r="P224" t="str">
            <v>IT-kompetencer</v>
          </cell>
        </row>
        <row r="225">
          <cell r="P225" t="str">
            <v>IT-specialist i bb it-system</v>
          </cell>
        </row>
        <row r="226">
          <cell r="P226" t="str">
            <v>IT-viden</v>
          </cell>
        </row>
        <row r="227">
          <cell r="P227" t="str">
            <v>Jfr. forhåndsaftale</v>
          </cell>
        </row>
        <row r="228">
          <cell r="P228" t="str">
            <v>Jobrotation</v>
          </cell>
        </row>
        <row r="229">
          <cell r="P229" t="str">
            <v>Journalfunktion</v>
          </cell>
        </row>
        <row r="230">
          <cell r="P230" t="str">
            <v>Kapelfunktion (HO)</v>
          </cell>
        </row>
        <row r="231">
          <cell r="P231" t="str">
            <v>Kar.lab koordinerende opgaver</v>
          </cell>
        </row>
        <row r="232">
          <cell r="P232" t="str">
            <v>Kardiologi</v>
          </cell>
        </row>
        <row r="233">
          <cell r="P233" t="str">
            <v>Kedelhus</v>
          </cell>
        </row>
        <row r="234">
          <cell r="P234" t="str">
            <v>Kendt jordemoder</v>
          </cell>
        </row>
        <row r="235">
          <cell r="P235" t="str">
            <v>Ketogen diæt</v>
          </cell>
        </row>
        <row r="236">
          <cell r="P236" t="str">
            <v>Klin. erfaring/ansvarlighed</v>
          </cell>
        </row>
        <row r="237">
          <cell r="P237" t="str">
            <v>Klinisk besl.- forskningsmet.</v>
          </cell>
        </row>
        <row r="238">
          <cell r="P238" t="str">
            <v>Klinisk forskning</v>
          </cell>
        </row>
        <row r="239">
          <cell r="P239" t="str">
            <v>Klinisk sygeplejespecialist</v>
          </cell>
        </row>
        <row r="240">
          <cell r="P240" t="str">
            <v>Klinisk underv.på afd. niveau</v>
          </cell>
        </row>
        <row r="241">
          <cell r="P241" t="str">
            <v>Klinisk vejleder</v>
          </cell>
        </row>
        <row r="242">
          <cell r="P242" t="str">
            <v>Kliniske og personlige kvl.</v>
          </cell>
        </row>
        <row r="243">
          <cell r="P243" t="str">
            <v>Kofoedsmindetillæg</v>
          </cell>
        </row>
        <row r="244">
          <cell r="P244" t="str">
            <v>Kommunikation</v>
          </cell>
        </row>
        <row r="245">
          <cell r="P245" t="str">
            <v>Kommunom - fagdel (DK2)</v>
          </cell>
        </row>
        <row r="246">
          <cell r="P246" t="str">
            <v>Kommunom - grunddel (DK1)</v>
          </cell>
        </row>
        <row r="247">
          <cell r="P247" t="str">
            <v>Komp. for manglende pension</v>
          </cell>
        </row>
        <row r="248">
          <cell r="P248" t="str">
            <v>Kompensation funktionstillæg</v>
          </cell>
        </row>
        <row r="249">
          <cell r="P249" t="str">
            <v>Kompensationsfrihed</v>
          </cell>
        </row>
        <row r="250">
          <cell r="P250" t="str">
            <v>Kompetence</v>
          </cell>
        </row>
        <row r="251">
          <cell r="P251" t="str">
            <v>Kompetence som TIR</v>
          </cell>
        </row>
        <row r="252">
          <cell r="P252" t="str">
            <v>Kompetenceudvikling</v>
          </cell>
        </row>
        <row r="253">
          <cell r="P253" t="str">
            <v>Kompleksitet</v>
          </cell>
        </row>
        <row r="254">
          <cell r="P254" t="str">
            <v>Komplekst arbejdsområde</v>
          </cell>
        </row>
        <row r="255">
          <cell r="P255" t="str">
            <v>Komplekst ledelsesområde</v>
          </cell>
        </row>
        <row r="256">
          <cell r="P256" t="str">
            <v>Konstituering</v>
          </cell>
        </row>
        <row r="257">
          <cell r="P257" t="str">
            <v>Konsulentfunktion</v>
          </cell>
        </row>
        <row r="258">
          <cell r="P258" t="str">
            <v>Kontaktbioanalytiker</v>
          </cell>
        </row>
        <row r="259">
          <cell r="P259" t="str">
            <v>Kontaktperson</v>
          </cell>
        </row>
        <row r="260">
          <cell r="P260" t="str">
            <v>Kontrakttillæg</v>
          </cell>
        </row>
        <row r="261">
          <cell r="P261" t="str">
            <v>Kontrakttillæg 15%</v>
          </cell>
        </row>
        <row r="262">
          <cell r="P262" t="str">
            <v>Konverteringstillæg</v>
          </cell>
        </row>
        <row r="263">
          <cell r="P263" t="str">
            <v>Koord. instruksmateriale</v>
          </cell>
        </row>
        <row r="264">
          <cell r="P264" t="str">
            <v>Koordinator</v>
          </cell>
        </row>
        <row r="265">
          <cell r="P265" t="str">
            <v>Koordinatortillæg</v>
          </cell>
        </row>
        <row r="266">
          <cell r="P266" t="str">
            <v>Koordinerende funktioner</v>
          </cell>
        </row>
        <row r="267">
          <cell r="P267" t="str">
            <v>Koordinerende led. oversygepl.</v>
          </cell>
        </row>
        <row r="268">
          <cell r="P268" t="str">
            <v>Koordinerende sårsygepleje</v>
          </cell>
        </row>
        <row r="269">
          <cell r="P269" t="str">
            <v>Korrektion af ketogendiæt tlf.</v>
          </cell>
        </row>
        <row r="270">
          <cell r="P270" t="str">
            <v>Kræftkoordinator</v>
          </cell>
        </row>
        <row r="271">
          <cell r="P271" t="str">
            <v>KTO Forlig 01.04.05 + 1 trin</v>
          </cell>
        </row>
        <row r="272">
          <cell r="P272" t="str">
            <v>KTO-tillæg</v>
          </cell>
        </row>
        <row r="273">
          <cell r="P273" t="str">
            <v>Kv. i sy.pl.faglig vejl.</v>
          </cell>
        </row>
        <row r="274">
          <cell r="P274" t="str">
            <v>Kv. inden for epilepsi</v>
          </cell>
        </row>
        <row r="275">
          <cell r="P275" t="str">
            <v>Kval. indenf. svagstrømsteknik</v>
          </cell>
        </row>
        <row r="276">
          <cell r="P276" t="str">
            <v>Kvalificeret niv.</v>
          </cell>
        </row>
        <row r="277">
          <cell r="P277" t="str">
            <v>Kvalifikationsløn</v>
          </cell>
        </row>
        <row r="278">
          <cell r="P278" t="str">
            <v>Kvalifikationstillæg</v>
          </cell>
        </row>
        <row r="279">
          <cell r="P279" t="str">
            <v>Kvalitet i arbejdet</v>
          </cell>
        </row>
        <row r="280">
          <cell r="P280" t="str">
            <v>Kvalitet- og udvikling</v>
          </cell>
        </row>
        <row r="281">
          <cell r="P281" t="str">
            <v>Kvalitetskoordinator</v>
          </cell>
        </row>
        <row r="282">
          <cell r="P282" t="str">
            <v>Kvalitetssikring</v>
          </cell>
        </row>
        <row r="283">
          <cell r="P283" t="str">
            <v>Kørsel med nødværk</v>
          </cell>
        </row>
        <row r="284">
          <cell r="P284" t="str">
            <v>Laboratorieopvask/laboratorium</v>
          </cell>
        </row>
        <row r="285">
          <cell r="P285" t="str">
            <v>Lagerstyring</v>
          </cell>
        </row>
        <row r="286">
          <cell r="P286" t="str">
            <v>Landsdækkende opgave</v>
          </cell>
        </row>
        <row r="287">
          <cell r="P287" t="str">
            <v>Laparoskopisk</v>
          </cell>
        </row>
        <row r="288">
          <cell r="P288" t="str">
            <v>Ledelse</v>
          </cell>
        </row>
        <row r="289">
          <cell r="P289" t="str">
            <v>Ledelse flyverfunktion</v>
          </cell>
        </row>
        <row r="290">
          <cell r="P290" t="str">
            <v>Ledelse på fl. geografier</v>
          </cell>
        </row>
        <row r="291">
          <cell r="P291" t="str">
            <v>Ledelseserfaring</v>
          </cell>
        </row>
        <row r="292">
          <cell r="P292" t="str">
            <v>Ledelsesmæssig kvalifikation</v>
          </cell>
        </row>
        <row r="293">
          <cell r="P293" t="str">
            <v>Ledelsesmæssige sekretæropg.</v>
          </cell>
        </row>
        <row r="294">
          <cell r="P294" t="str">
            <v>Ledelsesopgaver</v>
          </cell>
        </row>
        <row r="295">
          <cell r="P295" t="str">
            <v>Ledelsestillæg/funk</v>
          </cell>
        </row>
        <row r="296">
          <cell r="P296" t="str">
            <v>Lederuddannelse</v>
          </cell>
        </row>
        <row r="297">
          <cell r="P297" t="str">
            <v>Lokal aftalt grundløn</v>
          </cell>
        </row>
        <row r="298">
          <cell r="P298" t="str">
            <v>Lokalkendskab</v>
          </cell>
        </row>
        <row r="299">
          <cell r="P299" t="str">
            <v>Lukket/sikret tillæg</v>
          </cell>
        </row>
        <row r="300">
          <cell r="P300" t="str">
            <v>Lymfødembehand.</v>
          </cell>
        </row>
        <row r="301">
          <cell r="P301" t="str">
            <v>Lægelig konsulent</v>
          </cell>
        </row>
        <row r="302">
          <cell r="P302" t="str">
            <v>Lægeligt ansvar</v>
          </cell>
        </row>
        <row r="303">
          <cell r="P303" t="str">
            <v>Løfteinstruktør</v>
          </cell>
        </row>
        <row r="304">
          <cell r="P304" t="str">
            <v>Løn- og personalefunktion</v>
          </cell>
        </row>
        <row r="305">
          <cell r="P305" t="str">
            <v>Lønanc. aftale</v>
          </cell>
        </row>
        <row r="306">
          <cell r="P306" t="str">
            <v>Lønforhandling 1. april 2006</v>
          </cell>
        </row>
        <row r="307">
          <cell r="P307" t="str">
            <v>Lønforhandling 2010</v>
          </cell>
        </row>
        <row r="308">
          <cell r="P308" t="str">
            <v>Løntillæg</v>
          </cell>
        </row>
        <row r="309">
          <cell r="P309" t="str">
            <v>Lønudligning</v>
          </cell>
        </row>
        <row r="310">
          <cell r="P310" t="str">
            <v>Maskinehåndtering</v>
          </cell>
        </row>
        <row r="311">
          <cell r="P311" t="str">
            <v>Maskinkendskab</v>
          </cell>
        </row>
        <row r="312">
          <cell r="P312" t="str">
            <v>Masteruddannelse</v>
          </cell>
        </row>
        <row r="313">
          <cell r="P313" t="str">
            <v>Medicin og/eller fødevareansv.</v>
          </cell>
        </row>
        <row r="314">
          <cell r="P314" t="str">
            <v>Medicinansvar</v>
          </cell>
        </row>
        <row r="315">
          <cell r="P315" t="str">
            <v>Medicinansvarlig</v>
          </cell>
        </row>
        <row r="316">
          <cell r="P316" t="str">
            <v>Medicinkursus</v>
          </cell>
        </row>
        <row r="317">
          <cell r="P317" t="str">
            <v>Medicinservice</v>
          </cell>
        </row>
        <row r="318">
          <cell r="P318" t="str">
            <v>MED-udvalg</v>
          </cell>
        </row>
        <row r="319">
          <cell r="P319" t="str">
            <v>Mentorfunktion</v>
          </cell>
        </row>
        <row r="320">
          <cell r="P320" t="str">
            <v>Merarbejde, jfr. aftale</v>
          </cell>
        </row>
        <row r="321">
          <cell r="P321" t="str">
            <v>Merkonom</v>
          </cell>
        </row>
        <row r="322">
          <cell r="P322" t="str">
            <v>Midlertidigt ulempetillæg</v>
          </cell>
        </row>
        <row r="323">
          <cell r="P323" t="str">
            <v>Miljø</v>
          </cell>
        </row>
        <row r="324">
          <cell r="P324" t="str">
            <v>Misbrugscentre</v>
          </cell>
        </row>
        <row r="325">
          <cell r="P325" t="str">
            <v>Misbrugstillæg</v>
          </cell>
        </row>
        <row r="326">
          <cell r="P326" t="str">
            <v>Mistet arb.tids.best. tillæg</v>
          </cell>
        </row>
        <row r="327">
          <cell r="P327" t="str">
            <v>Motivation</v>
          </cell>
        </row>
        <row r="328">
          <cell r="P328" t="str">
            <v>MR-funktion</v>
          </cell>
        </row>
        <row r="329">
          <cell r="P329" t="str">
            <v>MR-scanner</v>
          </cell>
        </row>
        <row r="330">
          <cell r="P330" t="str">
            <v>Mærkning af uniformer</v>
          </cell>
        </row>
        <row r="331">
          <cell r="P331" t="str">
            <v>Møder og kursus</v>
          </cell>
        </row>
        <row r="332">
          <cell r="P332" t="str">
            <v>Nattevagt</v>
          </cell>
        </row>
        <row r="333">
          <cell r="P333" t="str">
            <v>Nefrologi</v>
          </cell>
        </row>
        <row r="334">
          <cell r="P334" t="str">
            <v>Neonataludstyr</v>
          </cell>
        </row>
        <row r="335">
          <cell r="P335" t="str">
            <v>Nerveledning AIDP</v>
          </cell>
        </row>
        <row r="336">
          <cell r="P336" t="str">
            <v>Netværksadministrator</v>
          </cell>
        </row>
        <row r="337">
          <cell r="P337" t="str">
            <v>Neurologi</v>
          </cell>
        </row>
        <row r="338">
          <cell r="P338" t="str">
            <v>Neuropædiatri</v>
          </cell>
        </row>
        <row r="339">
          <cell r="P339" t="str">
            <v>NLP - videreuddannelse</v>
          </cell>
        </row>
        <row r="340">
          <cell r="P340" t="str">
            <v>Nærm. aft. funktionsp.</v>
          </cell>
        </row>
        <row r="341">
          <cell r="P341" t="str">
            <v>Nøgleperson</v>
          </cell>
        </row>
        <row r="342">
          <cell r="P342" t="str">
            <v>Nøgleperson medicoteknisk udst</v>
          </cell>
        </row>
        <row r="343">
          <cell r="P343" t="str">
            <v>OLAU 1</v>
          </cell>
        </row>
        <row r="344">
          <cell r="P344" t="str">
            <v>Områdeledelse</v>
          </cell>
        </row>
        <row r="345">
          <cell r="P345" t="str">
            <v>Omsorgsmedhjælperuddannelsen</v>
          </cell>
        </row>
        <row r="346">
          <cell r="P346" t="str">
            <v>Omstillingsfunktion</v>
          </cell>
        </row>
        <row r="347">
          <cell r="P347" t="str">
            <v>Omstillingsparathed</v>
          </cell>
        </row>
        <row r="348">
          <cell r="P348" t="str">
            <v>OP</v>
          </cell>
        </row>
        <row r="349">
          <cell r="P349" t="str">
            <v>Opgave med katastrofeberedskab</v>
          </cell>
        </row>
        <row r="350">
          <cell r="P350" t="str">
            <v>Opgaveløsning</v>
          </cell>
        </row>
        <row r="351">
          <cell r="P351" t="str">
            <v>Opgaver inden for eget jobfelt</v>
          </cell>
        </row>
        <row r="352">
          <cell r="P352" t="str">
            <v>Opgaver uden for eget jobfelt</v>
          </cell>
        </row>
        <row r="353">
          <cell r="P353" t="str">
            <v>Opgavevaretagelse</v>
          </cell>
        </row>
        <row r="354">
          <cell r="P354" t="str">
            <v>Opskolingstillæg</v>
          </cell>
        </row>
        <row r="355">
          <cell r="P355" t="str">
            <v>OPUS og GS-åben</v>
          </cell>
        </row>
        <row r="356">
          <cell r="P356" t="str">
            <v>Opvaskefunk. i afd.køk/sengeaf</v>
          </cell>
        </row>
        <row r="357">
          <cell r="P357" t="str">
            <v>Organiserings- og samarb.evne</v>
          </cell>
        </row>
        <row r="358">
          <cell r="P358" t="str">
            <v>Overblik</v>
          </cell>
        </row>
        <row r="359">
          <cell r="P359" t="str">
            <v>Overbygningskursus</v>
          </cell>
        </row>
        <row r="360">
          <cell r="P360" t="str">
            <v>Overenskomst 1. april 2005</v>
          </cell>
        </row>
        <row r="361">
          <cell r="P361" t="str">
            <v>Overenskomst 1. april 2006</v>
          </cell>
        </row>
        <row r="362">
          <cell r="P362" t="str">
            <v>Overgangstillæg</v>
          </cell>
        </row>
        <row r="363">
          <cell r="P363" t="str">
            <v>Overordnede opgaver</v>
          </cell>
        </row>
        <row r="364">
          <cell r="P364" t="str">
            <v>Palliative område</v>
          </cell>
        </row>
        <row r="365">
          <cell r="P365" t="str">
            <v>Palliativt ekspertteam</v>
          </cell>
        </row>
        <row r="366">
          <cell r="P366" t="str">
            <v>Patientrådgiver</v>
          </cell>
        </row>
        <row r="367">
          <cell r="P367" t="str">
            <v>Patientsikkerhed</v>
          </cell>
        </row>
        <row r="368">
          <cell r="P368" t="str">
            <v>Patologisk</v>
          </cell>
        </row>
        <row r="369">
          <cell r="P369" t="str">
            <v>Patsec administrator/superbrug</v>
          </cell>
        </row>
        <row r="370">
          <cell r="P370" t="str">
            <v>Pers. og udd.komp.</v>
          </cell>
        </row>
        <row r="371">
          <cell r="P371" t="str">
            <v>Pers. till. m. pens.</v>
          </cell>
        </row>
        <row r="372">
          <cell r="P372" t="str">
            <v>Pers. till. u. pens.</v>
          </cell>
        </row>
        <row r="373">
          <cell r="P373" t="str">
            <v>Pers.tillæg ovk. 08</v>
          </cell>
        </row>
        <row r="374">
          <cell r="P374" t="str">
            <v>Pers.tillæg stedtill.</v>
          </cell>
        </row>
        <row r="375">
          <cell r="P375" t="str">
            <v>Personlig kompetence</v>
          </cell>
        </row>
        <row r="376">
          <cell r="P376" t="str">
            <v>Personlig ord. vedr. TR funk.</v>
          </cell>
        </row>
        <row r="377">
          <cell r="P377" t="str">
            <v>Personlig ordning</v>
          </cell>
        </row>
        <row r="378">
          <cell r="P378" t="str">
            <v>Personlig ordning - modregning</v>
          </cell>
        </row>
        <row r="379">
          <cell r="P379" t="str">
            <v>Personlig/klinisk kompetence</v>
          </cell>
        </row>
        <row r="380">
          <cell r="P380" t="str">
            <v>Personlige kval./engagement</v>
          </cell>
        </row>
        <row r="381">
          <cell r="P381" t="str">
            <v>Personlige kvalifikationer</v>
          </cell>
        </row>
        <row r="382">
          <cell r="P382" t="str">
            <v>Personligt pr 1.4.03 overensk.</v>
          </cell>
        </row>
        <row r="383">
          <cell r="P383" t="str">
            <v>Personligt tillæg</v>
          </cell>
        </row>
        <row r="384">
          <cell r="P384" t="str">
            <v>Personligt tillæg/kapel</v>
          </cell>
        </row>
        <row r="385">
          <cell r="P385" t="str">
            <v>Ph.D.grad</v>
          </cell>
        </row>
        <row r="386">
          <cell r="P386" t="str">
            <v>Pilehus I,II, luk/sikr</v>
          </cell>
        </row>
        <row r="387">
          <cell r="P387" t="str">
            <v>Planlægning</v>
          </cell>
        </row>
        <row r="388">
          <cell r="P388" t="str">
            <v>Platangårdstillæg</v>
          </cell>
        </row>
        <row r="389">
          <cell r="P389" t="str">
            <v>PO Superbrugerorg. 2016</v>
          </cell>
        </row>
        <row r="390">
          <cell r="P390" t="str">
            <v>Portør der indgår i Vagtrul</v>
          </cell>
        </row>
        <row r="391">
          <cell r="P391" t="str">
            <v>Portør i kørselsteam</v>
          </cell>
        </row>
        <row r="392">
          <cell r="P392" t="str">
            <v>Positiv indstilling til arbj.</v>
          </cell>
        </row>
        <row r="393">
          <cell r="P393" t="str">
            <v>Post</v>
          </cell>
        </row>
        <row r="394">
          <cell r="P394" t="str">
            <v>Praktikansvarlig/oplæring</v>
          </cell>
        </row>
        <row r="395">
          <cell r="P395" t="str">
            <v>Praktikleder</v>
          </cell>
        </row>
        <row r="396">
          <cell r="P396" t="str">
            <v>Praktikvederlag</v>
          </cell>
        </row>
        <row r="397">
          <cell r="P397" t="str">
            <v>Praktikvejleder</v>
          </cell>
        </row>
        <row r="398">
          <cell r="P398" t="str">
            <v>Projekt</v>
          </cell>
        </row>
        <row r="399">
          <cell r="P399" t="str">
            <v>Projektlederuddannelse</v>
          </cell>
        </row>
        <row r="400">
          <cell r="P400" t="str">
            <v>Psykiatritillæg</v>
          </cell>
        </row>
        <row r="401">
          <cell r="P401" t="str">
            <v>Pædagogisk diplom uddannelse</v>
          </cell>
        </row>
        <row r="402">
          <cell r="P402" t="str">
            <v>Pædagogiske/administrative opg</v>
          </cell>
        </row>
        <row r="403">
          <cell r="P403" t="str">
            <v>Pædiatri</v>
          </cell>
        </row>
        <row r="404">
          <cell r="P404" t="str">
            <v>Regional registreringspraksis</v>
          </cell>
        </row>
        <row r="405">
          <cell r="P405" t="str">
            <v>Rekrutteringstillæg</v>
          </cell>
        </row>
        <row r="406">
          <cell r="P406" t="str">
            <v>Relevant efterudd.</v>
          </cell>
        </row>
        <row r="407">
          <cell r="P407" t="str">
            <v>Relevant erfa fra tidl. besk.</v>
          </cell>
        </row>
        <row r="408">
          <cell r="P408" t="str">
            <v>Relevant erfaring og videreudd</v>
          </cell>
        </row>
        <row r="409">
          <cell r="P409" t="str">
            <v>Relevant erhvervserfaring</v>
          </cell>
        </row>
        <row r="410">
          <cell r="P410" t="str">
            <v>Relevant teoretisk viden</v>
          </cell>
        </row>
        <row r="411">
          <cell r="P411" t="str">
            <v>Relevant uddannelse</v>
          </cell>
        </row>
        <row r="412">
          <cell r="P412" t="str">
            <v>Relevant viden</v>
          </cell>
        </row>
        <row r="413">
          <cell r="P413" t="str">
            <v>Relevante kompetencer</v>
          </cell>
        </row>
        <row r="414">
          <cell r="P414" t="str">
            <v>Rengøring</v>
          </cell>
        </row>
        <row r="415">
          <cell r="P415" t="str">
            <v>Rengøring af off. toiletter</v>
          </cell>
        </row>
        <row r="416">
          <cell r="P416" t="str">
            <v>Ressourceperson</v>
          </cell>
        </row>
        <row r="417">
          <cell r="P417" t="str">
            <v>Resultatorienteret</v>
          </cell>
        </row>
        <row r="418">
          <cell r="P418" t="str">
            <v>Ris/Pacs</v>
          </cell>
        </row>
        <row r="419">
          <cell r="P419" t="str">
            <v>Rutine</v>
          </cell>
        </row>
        <row r="420">
          <cell r="P420" t="str">
            <v>Rygestopinstruktør</v>
          </cell>
        </row>
        <row r="421">
          <cell r="P421" t="str">
            <v>Røntgen</v>
          </cell>
        </row>
        <row r="422">
          <cell r="P422" t="str">
            <v>Rådgivning og vejledning</v>
          </cell>
        </row>
        <row r="423">
          <cell r="P423" t="str">
            <v>Rådighedsfunktion</v>
          </cell>
        </row>
        <row r="424">
          <cell r="P424" t="str">
            <v>Rådighedstillæg</v>
          </cell>
        </row>
        <row r="425">
          <cell r="P425" t="str">
            <v>Sagsbehandling/forhandling</v>
          </cell>
        </row>
        <row r="426">
          <cell r="P426" t="str">
            <v>Samarbejdsevne</v>
          </cell>
        </row>
        <row r="427">
          <cell r="P427" t="str">
            <v>Sammedagskirurgi</v>
          </cell>
        </row>
        <row r="428">
          <cell r="P428" t="str">
            <v>Scopi</v>
          </cell>
        </row>
        <row r="429">
          <cell r="P429" t="str">
            <v>Sekretær for afdelingsledelse</v>
          </cell>
        </row>
        <row r="430">
          <cell r="P430" t="str">
            <v>Sekretærfunktion</v>
          </cell>
        </row>
        <row r="431">
          <cell r="P431" t="str">
            <v>Seksualvejledertillæg</v>
          </cell>
        </row>
        <row r="432">
          <cell r="P432" t="str">
            <v>Selvstyrende teams</v>
          </cell>
        </row>
        <row r="433">
          <cell r="P433" t="str">
            <v>Selvstændig opgaveløsning</v>
          </cell>
        </row>
        <row r="434">
          <cell r="P434" t="str">
            <v>Selvstændighed</v>
          </cell>
        </row>
        <row r="435">
          <cell r="P435" t="str">
            <v>Sengeredning</v>
          </cell>
        </row>
        <row r="436">
          <cell r="P436" t="str">
            <v>Servering på afdelingerne</v>
          </cell>
        </row>
        <row r="437">
          <cell r="P437" t="str">
            <v>Serviceassistentuddannelse</v>
          </cell>
        </row>
        <row r="438">
          <cell r="P438" t="str">
            <v>Servicekoncept</v>
          </cell>
        </row>
        <row r="439">
          <cell r="P439" t="str">
            <v>Servicemålopgaver</v>
          </cell>
        </row>
        <row r="440">
          <cell r="P440" t="str">
            <v>Servicering</v>
          </cell>
        </row>
        <row r="441">
          <cell r="P441" t="str">
            <v>Sikkerhed i form af obs. m.v.</v>
          </cell>
        </row>
        <row r="442">
          <cell r="P442" t="str">
            <v>Sikkerhedsleder</v>
          </cell>
        </row>
        <row r="443">
          <cell r="P443" t="str">
            <v>Sikringstillæg</v>
          </cell>
        </row>
        <row r="444">
          <cell r="P444" t="str">
            <v>Skadestue</v>
          </cell>
        </row>
        <row r="445">
          <cell r="P445" t="str">
            <v>Skiltning</v>
          </cell>
        </row>
        <row r="446">
          <cell r="P446" t="str">
            <v>Skinnefremstilling</v>
          </cell>
        </row>
        <row r="447">
          <cell r="P447" t="str">
            <v>Skrankefunktion</v>
          </cell>
        </row>
        <row r="448">
          <cell r="P448" t="str">
            <v>Smuds-/genetillæg</v>
          </cell>
        </row>
        <row r="449">
          <cell r="P449" t="str">
            <v>Snerydning/glatføre</v>
          </cell>
        </row>
        <row r="450">
          <cell r="P450" t="str">
            <v>Socialfaglig koordinator</v>
          </cell>
        </row>
        <row r="451">
          <cell r="P451" t="str">
            <v>Socialt engagement</v>
          </cell>
        </row>
        <row r="452">
          <cell r="P452" t="str">
            <v>Souschef</v>
          </cell>
        </row>
        <row r="453">
          <cell r="P453" t="str">
            <v>Souschef  pers.</v>
          </cell>
        </row>
        <row r="454">
          <cell r="P454" t="str">
            <v>Speciale</v>
          </cell>
        </row>
        <row r="455">
          <cell r="P455" t="str">
            <v>Specialeansvarlig</v>
          </cell>
        </row>
        <row r="456">
          <cell r="P456" t="str">
            <v>Specialfunktion</v>
          </cell>
        </row>
        <row r="457">
          <cell r="P457" t="str">
            <v>Specialist</v>
          </cell>
        </row>
        <row r="458">
          <cell r="P458" t="str">
            <v>Specialkonsulent</v>
          </cell>
        </row>
        <row r="459">
          <cell r="P459" t="str">
            <v>Specialuddannelse</v>
          </cell>
        </row>
        <row r="460">
          <cell r="P460" t="str">
            <v>Stabil medarbejder</v>
          </cell>
        </row>
        <row r="461">
          <cell r="P461" t="str">
            <v>Statistiksystem</v>
          </cell>
        </row>
        <row r="462">
          <cell r="P462" t="str">
            <v>Stedfortræderfunktion</v>
          </cell>
        </row>
        <row r="463">
          <cell r="P463" t="str">
            <v>Steril</v>
          </cell>
        </row>
        <row r="464">
          <cell r="P464" t="str">
            <v>Sterilassistenteksamen</v>
          </cell>
        </row>
        <row r="465">
          <cell r="P465" t="str">
            <v>Stillings- og funktionsbeskriv</v>
          </cell>
        </row>
        <row r="466">
          <cell r="P466" t="str">
            <v>Stor ansvarlighed -engagement</v>
          </cell>
        </row>
        <row r="467">
          <cell r="P467" t="str">
            <v>Stort afsnit/afdeling</v>
          </cell>
        </row>
        <row r="468">
          <cell r="P468" t="str">
            <v>Stort og veludført arbejde</v>
          </cell>
        </row>
        <row r="469">
          <cell r="P469" t="str">
            <v>Stort værksted</v>
          </cell>
        </row>
        <row r="470">
          <cell r="P470" t="str">
            <v>Studerende</v>
          </cell>
        </row>
        <row r="471">
          <cell r="P471" t="str">
            <v>Støttefunktion</v>
          </cell>
        </row>
        <row r="472">
          <cell r="P472" t="str">
            <v>Superbruger</v>
          </cell>
        </row>
        <row r="473">
          <cell r="P473" t="str">
            <v>Supervision</v>
          </cell>
        </row>
        <row r="474">
          <cell r="P474" t="str">
            <v>Supervisortillæg</v>
          </cell>
        </row>
        <row r="475">
          <cell r="P475" t="str">
            <v>Support Opus-medicin</v>
          </cell>
        </row>
        <row r="476">
          <cell r="P476" t="str">
            <v>Sygeplejefaglig vejlederudd.</v>
          </cell>
        </row>
        <row r="477">
          <cell r="P477" t="str">
            <v>Sygeplejefagligt ansvar</v>
          </cell>
        </row>
        <row r="478">
          <cell r="P478" t="str">
            <v>Systemadministrator</v>
          </cell>
        </row>
        <row r="479">
          <cell r="P479" t="str">
            <v>Systemansvarlig miljøaffald</v>
          </cell>
        </row>
        <row r="480">
          <cell r="P480" t="str">
            <v>Særlig erfaring</v>
          </cell>
        </row>
        <row r="481">
          <cell r="P481" t="str">
            <v>Særlig funktion</v>
          </cell>
        </row>
        <row r="482">
          <cell r="P482" t="str">
            <v>Særlig plejekrævende</v>
          </cell>
        </row>
        <row r="483">
          <cell r="P483" t="str">
            <v>Særlige funktioner</v>
          </cell>
        </row>
        <row r="484">
          <cell r="P484" t="str">
            <v>Særlige kompetencer</v>
          </cell>
        </row>
        <row r="485">
          <cell r="P485" t="str">
            <v>Særlige opgaver</v>
          </cell>
        </row>
        <row r="486">
          <cell r="P486" t="str">
            <v>Særligt ansvar</v>
          </cell>
        </row>
        <row r="487">
          <cell r="P487" t="str">
            <v>Særligt arbejdsområde</v>
          </cell>
        </row>
        <row r="488">
          <cell r="P488" t="str">
            <v>Særligt tillæg</v>
          </cell>
        </row>
        <row r="489">
          <cell r="P489" t="str">
            <v>Sårpleje, erfaring</v>
          </cell>
        </row>
        <row r="490">
          <cell r="P490" t="str">
            <v>Sårsygeplejerske</v>
          </cell>
        </row>
        <row r="491">
          <cell r="P491" t="str">
            <v>T-doc system</v>
          </cell>
        </row>
        <row r="492">
          <cell r="P492" t="str">
            <v>T-dok system</v>
          </cell>
        </row>
        <row r="493">
          <cell r="P493" t="str">
            <v>Teamansvarlig</v>
          </cell>
        </row>
        <row r="494">
          <cell r="P494" t="str">
            <v>Teamarbejde</v>
          </cell>
        </row>
        <row r="495">
          <cell r="P495" t="str">
            <v>Teamledelse</v>
          </cell>
        </row>
        <row r="496">
          <cell r="P496" t="str">
            <v>Teammedarbejder</v>
          </cell>
        </row>
        <row r="497">
          <cell r="P497" t="str">
            <v>Teamterapeut palliation</v>
          </cell>
        </row>
        <row r="498">
          <cell r="P498" t="str">
            <v>Tekniker</v>
          </cell>
        </row>
        <row r="499">
          <cell r="P499" t="str">
            <v>Teknikeropgaver</v>
          </cell>
        </row>
        <row r="500">
          <cell r="P500" t="str">
            <v>Telefoniansvarlig</v>
          </cell>
        </row>
        <row r="501">
          <cell r="P501" t="str">
            <v>Telefonisttillæg</v>
          </cell>
        </row>
        <row r="502">
          <cell r="P502" t="str">
            <v>Telefonvagt</v>
          </cell>
        </row>
        <row r="503">
          <cell r="P503" t="str">
            <v>Teoretisk komp. ift. ledelse</v>
          </cell>
        </row>
        <row r="504">
          <cell r="P504" t="str">
            <v>Test af autoklaver</v>
          </cell>
        </row>
        <row r="505">
          <cell r="P505" t="str">
            <v>Tidsbegrænset tillæg</v>
          </cell>
        </row>
        <row r="506">
          <cell r="P506" t="str">
            <v>Tilkaldevagtordning</v>
          </cell>
        </row>
        <row r="507">
          <cell r="P507" t="str">
            <v>Tillidsrepræsentant</v>
          </cell>
        </row>
        <row r="508">
          <cell r="P508" t="str">
            <v>Tillidsrepræsentantuddannelse</v>
          </cell>
        </row>
        <row r="509">
          <cell r="P509" t="str">
            <v>Tillæg</v>
          </cell>
        </row>
        <row r="510">
          <cell r="P510" t="str">
            <v>Tillæg ej færdigforhandlet</v>
          </cell>
        </row>
        <row r="511">
          <cell r="P511" t="str">
            <v>Tillæg pensionsbidrag</v>
          </cell>
        </row>
        <row r="512">
          <cell r="P512" t="str">
            <v>Tillæg til grundløn</v>
          </cell>
        </row>
        <row r="513">
          <cell r="P513" t="str">
            <v>Tillæg til modregning</v>
          </cell>
        </row>
        <row r="514">
          <cell r="P514" t="str">
            <v>Tilsyn og service</v>
          </cell>
        </row>
        <row r="515">
          <cell r="P515" t="str">
            <v>Tjeneste på café</v>
          </cell>
        </row>
        <row r="516">
          <cell r="P516" t="str">
            <v>Tovholderfunktion</v>
          </cell>
        </row>
        <row r="517">
          <cell r="P517" t="str">
            <v>TR forhandlingskompetence</v>
          </cell>
        </row>
        <row r="518">
          <cell r="P518" t="str">
            <v>Trackit ambulatory EEG system</v>
          </cell>
        </row>
        <row r="519">
          <cell r="P519" t="str">
            <v>Transport</v>
          </cell>
        </row>
        <row r="520">
          <cell r="P520" t="str">
            <v>Traume</v>
          </cell>
        </row>
        <row r="521">
          <cell r="P521" t="str">
            <v>Træning på hold</v>
          </cell>
        </row>
        <row r="522">
          <cell r="P522" t="str">
            <v>Tunge patienter</v>
          </cell>
        </row>
        <row r="523">
          <cell r="P523" t="str">
            <v>Turnustillæg</v>
          </cell>
        </row>
        <row r="524">
          <cell r="P524" t="str">
            <v>Tværfagligt samarbejde</v>
          </cell>
        </row>
        <row r="525">
          <cell r="P525" t="str">
            <v>Tværgående arbejdsopgaver</v>
          </cell>
        </row>
        <row r="526">
          <cell r="P526" t="str">
            <v>Udadreagerende klienter</v>
          </cell>
        </row>
        <row r="527">
          <cell r="P527" t="str">
            <v>Udd. og vejledningsopgaver</v>
          </cell>
        </row>
        <row r="528">
          <cell r="P528" t="str">
            <v>Uddannelse før ansættelsen</v>
          </cell>
        </row>
        <row r="529">
          <cell r="P529" t="str">
            <v>Uddannelse som PAS-koordinator</v>
          </cell>
        </row>
        <row r="530">
          <cell r="P530" t="str">
            <v>Uddannelse, Kandidat</v>
          </cell>
        </row>
        <row r="531">
          <cell r="P531" t="str">
            <v>Uddannelse/erfaring</v>
          </cell>
        </row>
        <row r="532">
          <cell r="P532" t="str">
            <v>Uddannelser</v>
          </cell>
        </row>
        <row r="533">
          <cell r="P533" t="str">
            <v>Uddannelsesansvarlig</v>
          </cell>
        </row>
        <row r="534">
          <cell r="P534" t="str">
            <v>Uddannelsesfunktion</v>
          </cell>
        </row>
        <row r="535">
          <cell r="P535" t="str">
            <v>Uden for rul</v>
          </cell>
        </row>
        <row r="536">
          <cell r="P536" t="str">
            <v>Udligning</v>
          </cell>
        </row>
        <row r="537">
          <cell r="P537" t="str">
            <v>Udligningstillæg ESA-projekt</v>
          </cell>
        </row>
        <row r="538">
          <cell r="P538" t="str">
            <v>Udmøntningsgaranti</v>
          </cell>
        </row>
        <row r="539">
          <cell r="P539" t="str">
            <v>Udv. palliativ enhed</v>
          </cell>
        </row>
        <row r="540">
          <cell r="P540" t="str">
            <v>Udvidede funktioner</v>
          </cell>
        </row>
        <row r="541">
          <cell r="P541" t="str">
            <v>Udvidet ansvarsområde</v>
          </cell>
        </row>
        <row r="542">
          <cell r="P542" t="str">
            <v>Udvidet arbejdsområde</v>
          </cell>
        </row>
        <row r="543">
          <cell r="P543" t="str">
            <v>Udvidet faglig viden/komp.</v>
          </cell>
        </row>
        <row r="544">
          <cell r="P544" t="str">
            <v>Udvidet kompetence</v>
          </cell>
        </row>
        <row r="545">
          <cell r="P545" t="str">
            <v>Udvik./impl. i kvalitetssty.</v>
          </cell>
        </row>
        <row r="546">
          <cell r="P546" t="str">
            <v>Udvikling</v>
          </cell>
        </row>
        <row r="547">
          <cell r="P547" t="str">
            <v>Udvikling/forskning</v>
          </cell>
        </row>
        <row r="548">
          <cell r="P548" t="str">
            <v>Udviklingsinstruktør, afd. niv</v>
          </cell>
        </row>
        <row r="549">
          <cell r="P549" t="str">
            <v>Udviklingsopgaver</v>
          </cell>
        </row>
        <row r="550">
          <cell r="P550" t="str">
            <v>Ultralydsfunktion</v>
          </cell>
        </row>
        <row r="551">
          <cell r="P551" t="str">
            <v>Undervisning</v>
          </cell>
        </row>
        <row r="552">
          <cell r="P552" t="str">
            <v>Undervisningserfaring</v>
          </cell>
        </row>
        <row r="553">
          <cell r="P553" t="str">
            <v>Uniformering</v>
          </cell>
        </row>
        <row r="554">
          <cell r="P554" t="str">
            <v>Vagtarbejde</v>
          </cell>
        </row>
        <row r="555">
          <cell r="P555" t="str">
            <v>Vagtberedskab</v>
          </cell>
        </row>
        <row r="556">
          <cell r="P556" t="str">
            <v>Vagtbærende bioanalytiker</v>
          </cell>
        </row>
        <row r="557">
          <cell r="P557" t="str">
            <v>Vagtplan</v>
          </cell>
        </row>
        <row r="558">
          <cell r="P558" t="str">
            <v>Vagttjeneste</v>
          </cell>
        </row>
        <row r="559">
          <cell r="P559" t="str">
            <v>Vaskemesteruddannelse</v>
          </cell>
        </row>
        <row r="560">
          <cell r="P560" t="str">
            <v>Vedligeholdelse</v>
          </cell>
        </row>
        <row r="561">
          <cell r="P561" t="str">
            <v>Vedligeholdelse af lovstof</v>
          </cell>
        </row>
        <row r="562">
          <cell r="P562" t="str">
            <v>Vejlederfunktion</v>
          </cell>
        </row>
        <row r="563">
          <cell r="P563" t="str">
            <v>Venflon</v>
          </cell>
        </row>
        <row r="564">
          <cell r="P564" t="str">
            <v>Ventilation</v>
          </cell>
        </row>
        <row r="565">
          <cell r="P565" t="str">
            <v>Viden/specialviden</v>
          </cell>
        </row>
        <row r="566">
          <cell r="P566" t="str">
            <v>Vidensdeling</v>
          </cell>
        </row>
        <row r="567">
          <cell r="P567" t="str">
            <v>Videreuddannelse</v>
          </cell>
        </row>
        <row r="568">
          <cell r="P568" t="str">
            <v>Vippelejefunktion</v>
          </cell>
        </row>
        <row r="569">
          <cell r="P569" t="str">
            <v>Visitation og booking</v>
          </cell>
        </row>
        <row r="570">
          <cell r="P570" t="str">
            <v>Visitator</v>
          </cell>
        </row>
        <row r="571">
          <cell r="P571" t="str">
            <v>Vægter</v>
          </cell>
        </row>
        <row r="572">
          <cell r="P572" t="str">
            <v>Webfunktion</v>
          </cell>
        </row>
        <row r="573">
          <cell r="P573" t="str">
            <v>Ændring af kommunegruppe</v>
          </cell>
        </row>
        <row r="574">
          <cell r="P574" t="str">
            <v>Økonomi-/budgetstyring</v>
          </cell>
        </row>
        <row r="575">
          <cell r="P575" t="str">
            <v>Økonomi/produktoins.</v>
          </cell>
        </row>
        <row r="576">
          <cell r="P576" t="str">
            <v>Årligt tillæg</v>
          </cell>
        </row>
      </sheetData>
      <sheetData sheetId="9">
        <row r="2">
          <cell r="A2" t="str">
            <v/>
          </cell>
        </row>
        <row r="3">
          <cell r="A3" t="str">
            <v/>
          </cell>
        </row>
        <row r="4">
          <cell r="A4" t="str">
            <v/>
          </cell>
        </row>
        <row r="5">
          <cell r="A5" t="str">
            <v/>
          </cell>
        </row>
        <row r="6">
          <cell r="A6" t="str">
            <v/>
          </cell>
        </row>
        <row r="7">
          <cell r="A7" t="str">
            <v/>
          </cell>
        </row>
        <row r="8">
          <cell r="A8" t="str">
            <v/>
          </cell>
        </row>
        <row r="9">
          <cell r="A9" t="str">
            <v/>
          </cell>
        </row>
        <row r="10">
          <cell r="A10" t="str">
            <v/>
          </cell>
        </row>
        <row r="11">
          <cell r="A11" t="str">
            <v/>
          </cell>
        </row>
        <row r="12">
          <cell r="A12" t="str">
            <v/>
          </cell>
        </row>
        <row r="13">
          <cell r="A13" t="str">
            <v/>
          </cell>
        </row>
        <row r="14">
          <cell r="A14" t="str">
            <v/>
          </cell>
        </row>
        <row r="15">
          <cell r="A15" t="str">
            <v/>
          </cell>
        </row>
        <row r="16">
          <cell r="A16" t="str">
            <v/>
          </cell>
        </row>
        <row r="17">
          <cell r="A17" t="str">
            <v/>
          </cell>
        </row>
        <row r="18">
          <cell r="A18" t="str">
            <v/>
          </cell>
        </row>
        <row r="19">
          <cell r="A19" t="str">
            <v/>
          </cell>
        </row>
        <row r="20">
          <cell r="A20" t="str">
            <v/>
          </cell>
        </row>
        <row r="21">
          <cell r="A21" t="str">
            <v/>
          </cell>
        </row>
        <row r="22">
          <cell r="A22" t="str">
            <v/>
          </cell>
        </row>
        <row r="23">
          <cell r="A23" t="str">
            <v/>
          </cell>
        </row>
        <row r="24">
          <cell r="A24" t="str">
            <v/>
          </cell>
        </row>
        <row r="25">
          <cell r="A25" t="str">
            <v/>
          </cell>
        </row>
        <row r="26">
          <cell r="A26" t="str">
            <v/>
          </cell>
        </row>
        <row r="27">
          <cell r="A27" t="str">
            <v/>
          </cell>
        </row>
        <row r="28">
          <cell r="A28" t="str">
            <v/>
          </cell>
        </row>
        <row r="29">
          <cell r="A29" t="str">
            <v/>
          </cell>
        </row>
        <row r="30">
          <cell r="A30" t="str">
            <v/>
          </cell>
        </row>
        <row r="31">
          <cell r="A31" t="str">
            <v/>
          </cell>
          <cell r="I31" t="str">
            <v/>
          </cell>
          <cell r="O31" t="str">
            <v/>
          </cell>
        </row>
        <row r="32">
          <cell r="A32" t="str">
            <v/>
          </cell>
          <cell r="I32" t="str">
            <v/>
          </cell>
          <cell r="O32" t="str">
            <v/>
          </cell>
        </row>
        <row r="33">
          <cell r="A33" t="str">
            <v/>
          </cell>
          <cell r="I33" t="str">
            <v/>
          </cell>
          <cell r="O33" t="str">
            <v/>
          </cell>
        </row>
        <row r="34">
          <cell r="A34" t="str">
            <v/>
          </cell>
          <cell r="I34" t="str">
            <v/>
          </cell>
          <cell r="O34" t="str">
            <v/>
          </cell>
        </row>
        <row r="35">
          <cell r="A35" t="str">
            <v/>
          </cell>
          <cell r="I35" t="str">
            <v/>
          </cell>
          <cell r="O35" t="str">
            <v/>
          </cell>
        </row>
        <row r="36">
          <cell r="A36" t="str">
            <v/>
          </cell>
          <cell r="I36" t="str">
            <v/>
          </cell>
          <cell r="O36" t="str">
            <v/>
          </cell>
        </row>
        <row r="37">
          <cell r="A37" t="str">
            <v/>
          </cell>
          <cell r="I37" t="str">
            <v/>
          </cell>
          <cell r="O37" t="str">
            <v/>
          </cell>
        </row>
        <row r="38">
          <cell r="A38" t="str">
            <v/>
          </cell>
          <cell r="I38" t="str">
            <v/>
          </cell>
          <cell r="O38" t="str">
            <v/>
          </cell>
        </row>
        <row r="39">
          <cell r="A39" t="str">
            <v/>
          </cell>
          <cell r="I39" t="str">
            <v/>
          </cell>
          <cell r="O39" t="str">
            <v/>
          </cell>
        </row>
        <row r="40">
          <cell r="A40" t="str">
            <v/>
          </cell>
          <cell r="I40" t="str">
            <v/>
          </cell>
          <cell r="O40" t="str">
            <v/>
          </cell>
        </row>
        <row r="41">
          <cell r="A41" t="str">
            <v/>
          </cell>
          <cell r="I41" t="str">
            <v/>
          </cell>
          <cell r="O41" t="str">
            <v/>
          </cell>
        </row>
        <row r="42">
          <cell r="A42" t="str">
            <v/>
          </cell>
          <cell r="I42" t="str">
            <v/>
          </cell>
        </row>
        <row r="43">
          <cell r="A43" t="str">
            <v/>
          </cell>
          <cell r="I43" t="str">
            <v/>
          </cell>
        </row>
        <row r="44">
          <cell r="A44" t="str">
            <v/>
          </cell>
          <cell r="I44" t="str">
            <v/>
          </cell>
        </row>
        <row r="45">
          <cell r="A45" t="str">
            <v/>
          </cell>
          <cell r="I45" t="str">
            <v/>
          </cell>
        </row>
        <row r="46">
          <cell r="A46" t="str">
            <v/>
          </cell>
          <cell r="I46" t="str">
            <v/>
          </cell>
        </row>
        <row r="47">
          <cell r="A47" t="str">
            <v/>
          </cell>
          <cell r="I47" t="str">
            <v/>
          </cell>
        </row>
        <row r="48">
          <cell r="A48" t="str">
            <v/>
          </cell>
          <cell r="I48" t="str">
            <v/>
          </cell>
        </row>
        <row r="49">
          <cell r="A49" t="str">
            <v/>
          </cell>
          <cell r="I49" t="str">
            <v/>
          </cell>
        </row>
        <row r="50">
          <cell r="A50" t="str">
            <v/>
          </cell>
          <cell r="I50" t="str">
            <v/>
          </cell>
        </row>
        <row r="51">
          <cell r="A51" t="str">
            <v/>
          </cell>
          <cell r="I51" t="str">
            <v/>
          </cell>
        </row>
        <row r="52">
          <cell r="A52" t="str">
            <v/>
          </cell>
          <cell r="I52" t="str">
            <v/>
          </cell>
        </row>
        <row r="53">
          <cell r="A53" t="str">
            <v/>
          </cell>
          <cell r="I53" t="str">
            <v/>
          </cell>
        </row>
        <row r="54">
          <cell r="A54" t="str">
            <v/>
          </cell>
          <cell r="I54" t="str">
            <v/>
          </cell>
        </row>
        <row r="55">
          <cell r="A55" t="str">
            <v/>
          </cell>
          <cell r="I55" t="str">
            <v/>
          </cell>
        </row>
        <row r="56">
          <cell r="A56" t="str">
            <v/>
          </cell>
          <cell r="I56" t="str">
            <v/>
          </cell>
        </row>
        <row r="57">
          <cell r="A57" t="str">
            <v/>
          </cell>
          <cell r="I57" t="str">
            <v/>
          </cell>
        </row>
        <row r="58">
          <cell r="A58" t="str">
            <v/>
          </cell>
          <cell r="I58" t="str">
            <v/>
          </cell>
        </row>
        <row r="59">
          <cell r="A59" t="str">
            <v/>
          </cell>
          <cell r="I59" t="str">
            <v/>
          </cell>
        </row>
        <row r="60">
          <cell r="A60" t="str">
            <v/>
          </cell>
          <cell r="I60" t="str">
            <v/>
          </cell>
        </row>
        <row r="61">
          <cell r="A61" t="str">
            <v/>
          </cell>
          <cell r="I61" t="str">
            <v/>
          </cell>
        </row>
        <row r="62">
          <cell r="A62" t="str">
            <v/>
          </cell>
          <cell r="I62" t="str">
            <v/>
          </cell>
        </row>
        <row r="63">
          <cell r="A63" t="str">
            <v/>
          </cell>
          <cell r="I63" t="str">
            <v/>
          </cell>
        </row>
        <row r="64">
          <cell r="A64" t="str">
            <v/>
          </cell>
          <cell r="I64" t="str">
            <v/>
          </cell>
        </row>
        <row r="65">
          <cell r="A65" t="str">
            <v/>
          </cell>
          <cell r="I65" t="str">
            <v/>
          </cell>
        </row>
        <row r="66">
          <cell r="A66" t="str">
            <v/>
          </cell>
          <cell r="I66" t="str">
            <v/>
          </cell>
        </row>
        <row r="67">
          <cell r="A67" t="str">
            <v/>
          </cell>
          <cell r="I67" t="str">
            <v/>
          </cell>
        </row>
        <row r="68">
          <cell r="A68" t="str">
            <v/>
          </cell>
          <cell r="I68" t="str">
            <v/>
          </cell>
        </row>
        <row r="69">
          <cell r="A69" t="str">
            <v/>
          </cell>
          <cell r="I69" t="str">
            <v/>
          </cell>
        </row>
        <row r="70">
          <cell r="A70" t="str">
            <v/>
          </cell>
          <cell r="I70" t="str">
            <v/>
          </cell>
        </row>
        <row r="71">
          <cell r="A71" t="str">
            <v/>
          </cell>
          <cell r="I71" t="str">
            <v/>
          </cell>
        </row>
        <row r="72">
          <cell r="A72" t="str">
            <v/>
          </cell>
          <cell r="I72" t="str">
            <v/>
          </cell>
        </row>
        <row r="73">
          <cell r="A73" t="str">
            <v/>
          </cell>
          <cell r="I73" t="str">
            <v/>
          </cell>
        </row>
        <row r="74">
          <cell r="A74" t="str">
            <v/>
          </cell>
          <cell r="I74" t="str">
            <v/>
          </cell>
        </row>
        <row r="75">
          <cell r="A75" t="str">
            <v/>
          </cell>
          <cell r="I75" t="str">
            <v/>
          </cell>
        </row>
        <row r="76">
          <cell r="A76" t="str">
            <v/>
          </cell>
          <cell r="I76" t="str">
            <v/>
          </cell>
        </row>
        <row r="77">
          <cell r="A77" t="str">
            <v/>
          </cell>
          <cell r="I77" t="str">
            <v/>
          </cell>
        </row>
        <row r="78">
          <cell r="A78" t="str">
            <v/>
          </cell>
          <cell r="I78" t="str">
            <v/>
          </cell>
        </row>
        <row r="79">
          <cell r="A79" t="str">
            <v/>
          </cell>
          <cell r="I79" t="str">
            <v/>
          </cell>
        </row>
        <row r="80">
          <cell r="A80" t="str">
            <v/>
          </cell>
          <cell r="I80" t="str">
            <v/>
          </cell>
        </row>
        <row r="81">
          <cell r="A81" t="str">
            <v/>
          </cell>
          <cell r="I81" t="str">
            <v/>
          </cell>
        </row>
        <row r="82">
          <cell r="A82" t="str">
            <v/>
          </cell>
          <cell r="I82" t="str">
            <v/>
          </cell>
        </row>
        <row r="83">
          <cell r="A83" t="str">
            <v/>
          </cell>
          <cell r="I83" t="str">
            <v/>
          </cell>
        </row>
        <row r="84">
          <cell r="A84" t="str">
            <v/>
          </cell>
          <cell r="I84" t="str">
            <v/>
          </cell>
        </row>
        <row r="85">
          <cell r="A85" t="str">
            <v/>
          </cell>
          <cell r="I85" t="str">
            <v/>
          </cell>
        </row>
        <row r="86">
          <cell r="A86" t="str">
            <v/>
          </cell>
          <cell r="I86" t="str">
            <v/>
          </cell>
        </row>
        <row r="87">
          <cell r="A87" t="str">
            <v/>
          </cell>
          <cell r="I87" t="str">
            <v/>
          </cell>
        </row>
        <row r="88">
          <cell r="A88" t="str">
            <v/>
          </cell>
          <cell r="I88" t="str">
            <v/>
          </cell>
        </row>
        <row r="89">
          <cell r="A89" t="str">
            <v/>
          </cell>
          <cell r="I89" t="str">
            <v/>
          </cell>
        </row>
        <row r="90">
          <cell r="A90" t="str">
            <v/>
          </cell>
          <cell r="I90" t="str">
            <v/>
          </cell>
        </row>
        <row r="91">
          <cell r="A91" t="str">
            <v/>
          </cell>
          <cell r="I91" t="str">
            <v/>
          </cell>
        </row>
        <row r="92">
          <cell r="A92" t="str">
            <v/>
          </cell>
          <cell r="I92" t="str">
            <v/>
          </cell>
        </row>
        <row r="93">
          <cell r="A93" t="str">
            <v/>
          </cell>
          <cell r="I93" t="str">
            <v/>
          </cell>
        </row>
        <row r="94">
          <cell r="A94" t="str">
            <v/>
          </cell>
          <cell r="I94" t="str">
            <v/>
          </cell>
        </row>
        <row r="95">
          <cell r="A95" t="str">
            <v/>
          </cell>
          <cell r="I95" t="str">
            <v/>
          </cell>
        </row>
        <row r="96">
          <cell r="A96" t="str">
            <v/>
          </cell>
          <cell r="I96" t="str">
            <v/>
          </cell>
        </row>
        <row r="97">
          <cell r="A97" t="str">
            <v/>
          </cell>
          <cell r="I97" t="str">
            <v/>
          </cell>
        </row>
        <row r="98">
          <cell r="A98" t="str">
            <v/>
          </cell>
          <cell r="I98" t="str">
            <v/>
          </cell>
        </row>
        <row r="99">
          <cell r="A99" t="str">
            <v/>
          </cell>
          <cell r="I99" t="str">
            <v/>
          </cell>
        </row>
        <row r="100">
          <cell r="A100" t="str">
            <v/>
          </cell>
          <cell r="I100" t="str">
            <v/>
          </cell>
        </row>
        <row r="101">
          <cell r="A101" t="str">
            <v/>
          </cell>
          <cell r="I101" t="str">
            <v/>
          </cell>
        </row>
        <row r="102">
          <cell r="A102" t="str">
            <v/>
          </cell>
          <cell r="I102" t="str">
            <v/>
          </cell>
        </row>
        <row r="103">
          <cell r="A103" t="str">
            <v/>
          </cell>
          <cell r="I103" t="str">
            <v/>
          </cell>
        </row>
        <row r="104">
          <cell r="A104" t="str">
            <v/>
          </cell>
          <cell r="I104" t="str">
            <v/>
          </cell>
        </row>
        <row r="105">
          <cell r="A105" t="str">
            <v/>
          </cell>
          <cell r="I105" t="str">
            <v/>
          </cell>
        </row>
        <row r="106">
          <cell r="A106" t="str">
            <v/>
          </cell>
          <cell r="I106" t="str">
            <v/>
          </cell>
        </row>
        <row r="107">
          <cell r="A107" t="str">
            <v/>
          </cell>
          <cell r="I107" t="str">
            <v/>
          </cell>
        </row>
        <row r="108">
          <cell r="A108" t="str">
            <v/>
          </cell>
          <cell r="I108" t="str">
            <v/>
          </cell>
        </row>
        <row r="109">
          <cell r="A109" t="str">
            <v/>
          </cell>
          <cell r="I109" t="str">
            <v/>
          </cell>
        </row>
        <row r="110">
          <cell r="A110" t="str">
            <v/>
          </cell>
          <cell r="I110" t="str">
            <v/>
          </cell>
        </row>
        <row r="111">
          <cell r="A111" t="str">
            <v/>
          </cell>
          <cell r="I111" t="str">
            <v/>
          </cell>
        </row>
        <row r="112">
          <cell r="A112" t="str">
            <v/>
          </cell>
          <cell r="I112" t="str">
            <v/>
          </cell>
        </row>
        <row r="113">
          <cell r="A113" t="str">
            <v/>
          </cell>
          <cell r="I113" t="str">
            <v/>
          </cell>
        </row>
        <row r="114">
          <cell r="A114" t="str">
            <v/>
          </cell>
          <cell r="I114" t="str">
            <v/>
          </cell>
        </row>
        <row r="115">
          <cell r="A115" t="str">
            <v/>
          </cell>
          <cell r="I115" t="str">
            <v/>
          </cell>
        </row>
        <row r="116">
          <cell r="A116" t="str">
            <v/>
          </cell>
          <cell r="I116" t="str">
            <v/>
          </cell>
        </row>
        <row r="117">
          <cell r="A117" t="str">
            <v/>
          </cell>
          <cell r="I117" t="str">
            <v/>
          </cell>
        </row>
        <row r="118">
          <cell r="A118" t="str">
            <v/>
          </cell>
          <cell r="I118" t="str">
            <v/>
          </cell>
        </row>
        <row r="119">
          <cell r="A119" t="str">
            <v/>
          </cell>
          <cell r="I119" t="str">
            <v/>
          </cell>
        </row>
        <row r="120">
          <cell r="A120" t="str">
            <v/>
          </cell>
          <cell r="I120" t="str">
            <v/>
          </cell>
        </row>
        <row r="121">
          <cell r="A121" t="str">
            <v/>
          </cell>
          <cell r="I121" t="str">
            <v/>
          </cell>
        </row>
        <row r="122">
          <cell r="A122" t="str">
            <v/>
          </cell>
          <cell r="I122" t="str">
            <v/>
          </cell>
        </row>
        <row r="123">
          <cell r="A123" t="str">
            <v/>
          </cell>
          <cell r="I123" t="str">
            <v/>
          </cell>
        </row>
        <row r="124">
          <cell r="A124" t="str">
            <v/>
          </cell>
          <cell r="I124" t="str">
            <v/>
          </cell>
        </row>
        <row r="125">
          <cell r="A125" t="str">
            <v/>
          </cell>
          <cell r="I125" t="str">
            <v/>
          </cell>
        </row>
        <row r="126">
          <cell r="A126" t="str">
            <v/>
          </cell>
          <cell r="I126" t="str">
            <v/>
          </cell>
        </row>
        <row r="127">
          <cell r="A127" t="str">
            <v/>
          </cell>
          <cell r="I127" t="str">
            <v/>
          </cell>
        </row>
        <row r="128">
          <cell r="A128" t="str">
            <v/>
          </cell>
          <cell r="I128" t="str">
            <v/>
          </cell>
        </row>
        <row r="129">
          <cell r="A129" t="str">
            <v/>
          </cell>
          <cell r="I129" t="str">
            <v/>
          </cell>
        </row>
        <row r="130">
          <cell r="A130" t="str">
            <v/>
          </cell>
          <cell r="I130" t="str">
            <v/>
          </cell>
        </row>
        <row r="131">
          <cell r="A131" t="str">
            <v/>
          </cell>
          <cell r="I131" t="str">
            <v/>
          </cell>
        </row>
        <row r="132">
          <cell r="A132" t="str">
            <v/>
          </cell>
          <cell r="I132" t="str">
            <v/>
          </cell>
        </row>
        <row r="133">
          <cell r="A133" t="str">
            <v/>
          </cell>
          <cell r="I133" t="str">
            <v/>
          </cell>
        </row>
        <row r="134">
          <cell r="A134" t="str">
            <v/>
          </cell>
          <cell r="I134" t="str">
            <v/>
          </cell>
        </row>
        <row r="135">
          <cell r="A135" t="str">
            <v/>
          </cell>
          <cell r="I135" t="str">
            <v/>
          </cell>
        </row>
        <row r="136">
          <cell r="A136" t="str">
            <v/>
          </cell>
          <cell r="I136" t="str">
            <v/>
          </cell>
        </row>
        <row r="137">
          <cell r="A137" t="str">
            <v/>
          </cell>
          <cell r="I137" t="str">
            <v/>
          </cell>
        </row>
        <row r="138">
          <cell r="A138" t="str">
            <v/>
          </cell>
          <cell r="I138" t="str">
            <v/>
          </cell>
        </row>
        <row r="139">
          <cell r="A139" t="str">
            <v/>
          </cell>
          <cell r="I139" t="str">
            <v/>
          </cell>
        </row>
        <row r="140">
          <cell r="A140" t="str">
            <v/>
          </cell>
          <cell r="I140" t="str">
            <v/>
          </cell>
        </row>
        <row r="141">
          <cell r="A141" t="str">
            <v/>
          </cell>
          <cell r="I141" t="str">
            <v/>
          </cell>
        </row>
        <row r="142">
          <cell r="A142" t="str">
            <v/>
          </cell>
          <cell r="I142" t="str">
            <v/>
          </cell>
        </row>
        <row r="143">
          <cell r="A143" t="str">
            <v/>
          </cell>
          <cell r="I143" t="str">
            <v/>
          </cell>
        </row>
        <row r="144">
          <cell r="A144" t="str">
            <v/>
          </cell>
          <cell r="I144" t="str">
            <v/>
          </cell>
        </row>
        <row r="145">
          <cell r="A145" t="str">
            <v/>
          </cell>
          <cell r="I145" t="str">
            <v/>
          </cell>
        </row>
        <row r="146">
          <cell r="A146" t="str">
            <v/>
          </cell>
          <cell r="I146" t="str">
            <v/>
          </cell>
        </row>
        <row r="147">
          <cell r="A147" t="str">
            <v/>
          </cell>
          <cell r="I147" t="str">
            <v/>
          </cell>
        </row>
        <row r="148">
          <cell r="A148" t="str">
            <v/>
          </cell>
          <cell r="I148" t="str">
            <v/>
          </cell>
        </row>
        <row r="149">
          <cell r="A149" t="str">
            <v/>
          </cell>
          <cell r="I149" t="str">
            <v/>
          </cell>
        </row>
        <row r="150">
          <cell r="A150" t="str">
            <v/>
          </cell>
          <cell r="I150" t="str">
            <v/>
          </cell>
        </row>
        <row r="151">
          <cell r="A151" t="str">
            <v/>
          </cell>
          <cell r="I151" t="str">
            <v/>
          </cell>
        </row>
        <row r="152">
          <cell r="A152" t="str">
            <v/>
          </cell>
          <cell r="I152" t="str">
            <v/>
          </cell>
        </row>
        <row r="153">
          <cell r="A153" t="str">
            <v/>
          </cell>
          <cell r="I153" t="str">
            <v/>
          </cell>
        </row>
        <row r="154">
          <cell r="A154" t="str">
            <v/>
          </cell>
          <cell r="I154" t="str">
            <v/>
          </cell>
        </row>
        <row r="155">
          <cell r="A155" t="str">
            <v/>
          </cell>
          <cell r="I155" t="str">
            <v/>
          </cell>
        </row>
        <row r="156">
          <cell r="A156" t="str">
            <v/>
          </cell>
          <cell r="I156" t="str">
            <v/>
          </cell>
        </row>
        <row r="157">
          <cell r="A157" t="str">
            <v/>
          </cell>
          <cell r="I157" t="str">
            <v/>
          </cell>
        </row>
        <row r="158">
          <cell r="A158" t="str">
            <v/>
          </cell>
          <cell r="I158" t="str">
            <v/>
          </cell>
        </row>
        <row r="159">
          <cell r="A159" t="str">
            <v/>
          </cell>
          <cell r="I159" t="str">
            <v/>
          </cell>
        </row>
        <row r="160">
          <cell r="A160" t="str">
            <v/>
          </cell>
          <cell r="I160" t="str">
            <v/>
          </cell>
        </row>
        <row r="161">
          <cell r="A161" t="str">
            <v/>
          </cell>
          <cell r="I161" t="str">
            <v/>
          </cell>
        </row>
        <row r="162">
          <cell r="A162" t="str">
            <v/>
          </cell>
          <cell r="I162" t="str">
            <v/>
          </cell>
        </row>
        <row r="163">
          <cell r="A163" t="str">
            <v/>
          </cell>
          <cell r="I163" t="str">
            <v/>
          </cell>
        </row>
        <row r="164">
          <cell r="A164" t="str">
            <v/>
          </cell>
          <cell r="I164" t="str">
            <v/>
          </cell>
        </row>
        <row r="165">
          <cell r="A165" t="str">
            <v/>
          </cell>
          <cell r="I165" t="str">
            <v/>
          </cell>
        </row>
        <row r="166">
          <cell r="A166" t="str">
            <v/>
          </cell>
          <cell r="I166" t="str">
            <v/>
          </cell>
        </row>
        <row r="167">
          <cell r="A167" t="str">
            <v/>
          </cell>
          <cell r="I167" t="str">
            <v/>
          </cell>
        </row>
        <row r="168">
          <cell r="A168" t="str">
            <v/>
          </cell>
          <cell r="I168" t="str">
            <v/>
          </cell>
        </row>
        <row r="169">
          <cell r="A169" t="str">
            <v/>
          </cell>
          <cell r="I169" t="str">
            <v/>
          </cell>
        </row>
        <row r="170">
          <cell r="A170" t="str">
            <v/>
          </cell>
          <cell r="I170" t="str">
            <v/>
          </cell>
        </row>
        <row r="171">
          <cell r="A171" t="str">
            <v/>
          </cell>
          <cell r="I171" t="str">
            <v/>
          </cell>
        </row>
        <row r="172">
          <cell r="A172" t="str">
            <v/>
          </cell>
          <cell r="I172" t="str">
            <v/>
          </cell>
        </row>
        <row r="173">
          <cell r="A173" t="str">
            <v/>
          </cell>
          <cell r="I173" t="str">
            <v/>
          </cell>
        </row>
        <row r="174">
          <cell r="A174" t="str">
            <v/>
          </cell>
          <cell r="I174" t="str">
            <v/>
          </cell>
        </row>
        <row r="175">
          <cell r="A175" t="str">
            <v/>
          </cell>
          <cell r="I175" t="str">
            <v/>
          </cell>
        </row>
        <row r="176">
          <cell r="A176" t="str">
            <v/>
          </cell>
          <cell r="I176" t="str">
            <v/>
          </cell>
        </row>
        <row r="177">
          <cell r="A177" t="str">
            <v/>
          </cell>
          <cell r="I177" t="str">
            <v/>
          </cell>
        </row>
        <row r="178">
          <cell r="A178" t="str">
            <v/>
          </cell>
          <cell r="I178" t="str">
            <v/>
          </cell>
        </row>
        <row r="179">
          <cell r="A179" t="str">
            <v/>
          </cell>
          <cell r="I179" t="str">
            <v/>
          </cell>
        </row>
        <row r="180">
          <cell r="A180" t="str">
            <v/>
          </cell>
          <cell r="I180" t="str">
            <v/>
          </cell>
        </row>
        <row r="181">
          <cell r="A181" t="str">
            <v/>
          </cell>
          <cell r="I181" t="str">
            <v/>
          </cell>
        </row>
        <row r="182">
          <cell r="A182" t="str">
            <v/>
          </cell>
          <cell r="I182" t="str">
            <v/>
          </cell>
        </row>
        <row r="183">
          <cell r="A183" t="str">
            <v/>
          </cell>
          <cell r="I183" t="str">
            <v/>
          </cell>
        </row>
        <row r="184">
          <cell r="A184" t="str">
            <v/>
          </cell>
          <cell r="I184" t="str">
            <v/>
          </cell>
        </row>
        <row r="185">
          <cell r="A185" t="str">
            <v/>
          </cell>
          <cell r="I185" t="str">
            <v/>
          </cell>
        </row>
        <row r="186">
          <cell r="A186" t="str">
            <v/>
          </cell>
          <cell r="I186" t="str">
            <v/>
          </cell>
        </row>
        <row r="187">
          <cell r="A187" t="str">
            <v/>
          </cell>
          <cell r="I187" t="str">
            <v/>
          </cell>
        </row>
        <row r="188">
          <cell r="A188" t="str">
            <v/>
          </cell>
          <cell r="I188" t="str">
            <v/>
          </cell>
        </row>
        <row r="189">
          <cell r="A189" t="str">
            <v/>
          </cell>
          <cell r="I189" t="str">
            <v/>
          </cell>
        </row>
        <row r="190">
          <cell r="A190" t="str">
            <v/>
          </cell>
          <cell r="I190" t="str">
            <v/>
          </cell>
        </row>
        <row r="191">
          <cell r="A191" t="str">
            <v/>
          </cell>
          <cell r="I191" t="str">
            <v/>
          </cell>
        </row>
        <row r="192">
          <cell r="A192" t="str">
            <v/>
          </cell>
          <cell r="I192" t="str">
            <v/>
          </cell>
        </row>
        <row r="193">
          <cell r="A193" t="str">
            <v/>
          </cell>
          <cell r="I193" t="str">
            <v/>
          </cell>
        </row>
        <row r="194">
          <cell r="A194" t="str">
            <v/>
          </cell>
          <cell r="I194" t="str">
            <v/>
          </cell>
        </row>
        <row r="195">
          <cell r="A195" t="str">
            <v/>
          </cell>
          <cell r="I195" t="str">
            <v/>
          </cell>
        </row>
        <row r="196">
          <cell r="A196" t="str">
            <v/>
          </cell>
          <cell r="I196" t="str">
            <v/>
          </cell>
        </row>
        <row r="197">
          <cell r="A197" t="str">
            <v/>
          </cell>
          <cell r="I197" t="str">
            <v/>
          </cell>
        </row>
        <row r="198">
          <cell r="A198" t="str">
            <v/>
          </cell>
          <cell r="I198" t="str">
            <v/>
          </cell>
        </row>
        <row r="199">
          <cell r="A199" t="str">
            <v/>
          </cell>
          <cell r="I199" t="str">
            <v/>
          </cell>
        </row>
        <row r="200">
          <cell r="A200" t="str">
            <v/>
          </cell>
          <cell r="I200" t="str">
            <v/>
          </cell>
        </row>
        <row r="201">
          <cell r="A201" t="str">
            <v/>
          </cell>
          <cell r="I201" t="str">
            <v/>
          </cell>
        </row>
        <row r="202">
          <cell r="A202" t="str">
            <v/>
          </cell>
          <cell r="I202" t="str">
            <v/>
          </cell>
        </row>
        <row r="203">
          <cell r="A203" t="str">
            <v/>
          </cell>
          <cell r="I203" t="str">
            <v/>
          </cell>
        </row>
        <row r="204">
          <cell r="A204" t="str">
            <v/>
          </cell>
          <cell r="I204" t="str">
            <v/>
          </cell>
        </row>
        <row r="205">
          <cell r="A205" t="str">
            <v/>
          </cell>
          <cell r="I205" t="str">
            <v/>
          </cell>
        </row>
        <row r="206">
          <cell r="A206" t="str">
            <v/>
          </cell>
          <cell r="I206" t="str">
            <v/>
          </cell>
        </row>
        <row r="207">
          <cell r="A207" t="str">
            <v/>
          </cell>
          <cell r="I207" t="str">
            <v/>
          </cell>
        </row>
        <row r="208">
          <cell r="A208" t="str">
            <v/>
          </cell>
          <cell r="I208" t="str">
            <v/>
          </cell>
        </row>
        <row r="209">
          <cell r="A209" t="str">
            <v/>
          </cell>
          <cell r="I209" t="str">
            <v/>
          </cell>
        </row>
        <row r="210">
          <cell r="A210" t="str">
            <v/>
          </cell>
          <cell r="I210" t="str">
            <v/>
          </cell>
        </row>
        <row r="211">
          <cell r="A211" t="str">
            <v/>
          </cell>
          <cell r="I211" t="str">
            <v/>
          </cell>
        </row>
        <row r="212">
          <cell r="A212" t="str">
            <v/>
          </cell>
          <cell r="I212" t="str">
            <v/>
          </cell>
        </row>
        <row r="213">
          <cell r="A213" t="str">
            <v/>
          </cell>
          <cell r="I213" t="str">
            <v/>
          </cell>
        </row>
        <row r="214">
          <cell r="A214" t="str">
            <v/>
          </cell>
          <cell r="I214" t="str">
            <v/>
          </cell>
        </row>
        <row r="215">
          <cell r="A215" t="str">
            <v/>
          </cell>
          <cell r="I215" t="str">
            <v/>
          </cell>
        </row>
        <row r="216">
          <cell r="A216" t="str">
            <v/>
          </cell>
          <cell r="I216" t="str">
            <v/>
          </cell>
        </row>
        <row r="217">
          <cell r="A217" t="str">
            <v/>
          </cell>
          <cell r="I217" t="str">
            <v/>
          </cell>
        </row>
        <row r="218">
          <cell r="A218" t="str">
            <v/>
          </cell>
          <cell r="I218" t="str">
            <v/>
          </cell>
        </row>
        <row r="219">
          <cell r="A219" t="str">
            <v/>
          </cell>
          <cell r="I219" t="str">
            <v/>
          </cell>
        </row>
        <row r="220">
          <cell r="A220" t="str">
            <v/>
          </cell>
          <cell r="I220" t="str">
            <v/>
          </cell>
        </row>
        <row r="221">
          <cell r="A221" t="str">
            <v/>
          </cell>
          <cell r="I221" t="str">
            <v/>
          </cell>
        </row>
        <row r="222">
          <cell r="A222" t="str">
            <v/>
          </cell>
          <cell r="I222" t="str">
            <v/>
          </cell>
        </row>
        <row r="223">
          <cell r="A223" t="str">
            <v/>
          </cell>
          <cell r="I223" t="str">
            <v/>
          </cell>
        </row>
        <row r="224">
          <cell r="A224" t="str">
            <v/>
          </cell>
          <cell r="I224" t="str">
            <v/>
          </cell>
        </row>
        <row r="225">
          <cell r="A225" t="str">
            <v/>
          </cell>
          <cell r="I225" t="str">
            <v/>
          </cell>
        </row>
        <row r="226">
          <cell r="A226" t="str">
            <v/>
          </cell>
          <cell r="I226" t="str">
            <v/>
          </cell>
        </row>
        <row r="227">
          <cell r="A227" t="str">
            <v/>
          </cell>
          <cell r="I227" t="str">
            <v/>
          </cell>
        </row>
        <row r="228">
          <cell r="A228" t="str">
            <v/>
          </cell>
          <cell r="I228" t="str">
            <v/>
          </cell>
        </row>
        <row r="229">
          <cell r="A229" t="str">
            <v/>
          </cell>
          <cell r="I229" t="str">
            <v/>
          </cell>
        </row>
        <row r="230">
          <cell r="A230" t="str">
            <v/>
          </cell>
          <cell r="I230" t="str">
            <v/>
          </cell>
        </row>
        <row r="231">
          <cell r="A231" t="str">
            <v/>
          </cell>
          <cell r="I231" t="str">
            <v/>
          </cell>
        </row>
        <row r="232">
          <cell r="A232" t="str">
            <v/>
          </cell>
          <cell r="I232" t="str">
            <v/>
          </cell>
        </row>
        <row r="233">
          <cell r="A233" t="str">
            <v/>
          </cell>
          <cell r="I233" t="str">
            <v/>
          </cell>
        </row>
        <row r="234">
          <cell r="A234" t="str">
            <v/>
          </cell>
          <cell r="I234" t="str">
            <v/>
          </cell>
        </row>
        <row r="235">
          <cell r="A235" t="str">
            <v/>
          </cell>
          <cell r="I235" t="str">
            <v/>
          </cell>
        </row>
        <row r="236">
          <cell r="A236" t="str">
            <v/>
          </cell>
          <cell r="I236" t="str">
            <v/>
          </cell>
        </row>
        <row r="237">
          <cell r="A237" t="str">
            <v/>
          </cell>
          <cell r="I237" t="str">
            <v/>
          </cell>
        </row>
        <row r="238">
          <cell r="A238" t="str">
            <v/>
          </cell>
          <cell r="I238" t="str">
            <v/>
          </cell>
        </row>
        <row r="239">
          <cell r="A239" t="str">
            <v/>
          </cell>
          <cell r="I239" t="str">
            <v/>
          </cell>
        </row>
        <row r="240">
          <cell r="A240" t="str">
            <v/>
          </cell>
          <cell r="I240" t="str">
            <v/>
          </cell>
        </row>
        <row r="241">
          <cell r="A241" t="str">
            <v/>
          </cell>
          <cell r="I241" t="str">
            <v/>
          </cell>
        </row>
        <row r="242">
          <cell r="A242" t="str">
            <v/>
          </cell>
          <cell r="I242" t="str">
            <v/>
          </cell>
        </row>
        <row r="243">
          <cell r="A243" t="str">
            <v/>
          </cell>
          <cell r="I243" t="str">
            <v/>
          </cell>
        </row>
        <row r="244">
          <cell r="A244" t="str">
            <v/>
          </cell>
          <cell r="I244" t="str">
            <v/>
          </cell>
        </row>
        <row r="245">
          <cell r="A245" t="str">
            <v/>
          </cell>
          <cell r="I245" t="str">
            <v/>
          </cell>
        </row>
        <row r="246">
          <cell r="A246" t="str">
            <v/>
          </cell>
          <cell r="I246" t="str">
            <v/>
          </cell>
        </row>
        <row r="247">
          <cell r="A247" t="str">
            <v/>
          </cell>
          <cell r="I247" t="str">
            <v/>
          </cell>
        </row>
        <row r="248">
          <cell r="A248" t="str">
            <v/>
          </cell>
          <cell r="I248" t="str">
            <v/>
          </cell>
        </row>
        <row r="249">
          <cell r="A249" t="str">
            <v/>
          </cell>
          <cell r="I249" t="str">
            <v/>
          </cell>
        </row>
        <row r="250">
          <cell r="A250" t="str">
            <v/>
          </cell>
          <cell r="I250" t="str">
            <v/>
          </cell>
        </row>
        <row r="251">
          <cell r="A251" t="str">
            <v/>
          </cell>
          <cell r="I251" t="str">
            <v/>
          </cell>
        </row>
        <row r="252">
          <cell r="A252" t="str">
            <v/>
          </cell>
          <cell r="I252" t="str">
            <v/>
          </cell>
        </row>
        <row r="253">
          <cell r="A253" t="str">
            <v/>
          </cell>
          <cell r="I253" t="str">
            <v/>
          </cell>
        </row>
        <row r="254">
          <cell r="A254" t="str">
            <v/>
          </cell>
          <cell r="I254" t="str">
            <v/>
          </cell>
        </row>
        <row r="255">
          <cell r="A255" t="str">
            <v/>
          </cell>
          <cell r="I255" t="str">
            <v/>
          </cell>
        </row>
        <row r="256">
          <cell r="A256" t="str">
            <v/>
          </cell>
          <cell r="I256" t="str">
            <v/>
          </cell>
        </row>
        <row r="257">
          <cell r="A257" t="str">
            <v/>
          </cell>
          <cell r="I257" t="str">
            <v/>
          </cell>
        </row>
        <row r="258">
          <cell r="A258" t="str">
            <v/>
          </cell>
          <cell r="I258" t="str">
            <v/>
          </cell>
        </row>
        <row r="259">
          <cell r="A259" t="str">
            <v/>
          </cell>
          <cell r="I259" t="str">
            <v/>
          </cell>
        </row>
        <row r="260">
          <cell r="A260" t="str">
            <v/>
          </cell>
          <cell r="I260" t="str">
            <v/>
          </cell>
        </row>
        <row r="261">
          <cell r="A261" t="str">
            <v/>
          </cell>
          <cell r="I261" t="str">
            <v/>
          </cell>
        </row>
        <row r="262">
          <cell r="A262" t="str">
            <v/>
          </cell>
          <cell r="I262" t="str">
            <v/>
          </cell>
        </row>
        <row r="263">
          <cell r="A263" t="str">
            <v/>
          </cell>
          <cell r="I263" t="str">
            <v/>
          </cell>
        </row>
        <row r="264">
          <cell r="A264" t="str">
            <v/>
          </cell>
          <cell r="I264" t="str">
            <v/>
          </cell>
        </row>
        <row r="265">
          <cell r="A265" t="str">
            <v/>
          </cell>
          <cell r="I265" t="str">
            <v/>
          </cell>
        </row>
        <row r="266">
          <cell r="A266" t="str">
            <v/>
          </cell>
          <cell r="I266" t="str">
            <v/>
          </cell>
        </row>
        <row r="267">
          <cell r="A267" t="str">
            <v/>
          </cell>
          <cell r="I267" t="str">
            <v/>
          </cell>
        </row>
        <row r="268">
          <cell r="A268" t="str">
            <v/>
          </cell>
          <cell r="I268" t="str">
            <v/>
          </cell>
        </row>
        <row r="269">
          <cell r="A269" t="str">
            <v/>
          </cell>
          <cell r="I269" t="str">
            <v/>
          </cell>
        </row>
        <row r="270">
          <cell r="A270" t="str">
            <v/>
          </cell>
          <cell r="I270" t="str">
            <v/>
          </cell>
        </row>
        <row r="271">
          <cell r="A271" t="str">
            <v/>
          </cell>
          <cell r="I271" t="str">
            <v/>
          </cell>
        </row>
        <row r="272">
          <cell r="A272" t="str">
            <v/>
          </cell>
          <cell r="I272" t="str">
            <v/>
          </cell>
        </row>
        <row r="273">
          <cell r="A273" t="str">
            <v/>
          </cell>
          <cell r="I273" t="str">
            <v/>
          </cell>
        </row>
        <row r="274">
          <cell r="A274" t="str">
            <v/>
          </cell>
          <cell r="I274" t="str">
            <v/>
          </cell>
        </row>
        <row r="275">
          <cell r="A275" t="str">
            <v/>
          </cell>
          <cell r="I275" t="str">
            <v/>
          </cell>
        </row>
        <row r="276">
          <cell r="A276" t="str">
            <v/>
          </cell>
          <cell r="I276" t="str">
            <v/>
          </cell>
        </row>
        <row r="277">
          <cell r="A277" t="str">
            <v/>
          </cell>
          <cell r="I277" t="str">
            <v/>
          </cell>
        </row>
        <row r="278">
          <cell r="A278" t="str">
            <v/>
          </cell>
          <cell r="I278" t="str">
            <v/>
          </cell>
        </row>
        <row r="279">
          <cell r="A279" t="str">
            <v/>
          </cell>
          <cell r="I279" t="str">
            <v/>
          </cell>
        </row>
        <row r="280">
          <cell r="A280" t="str">
            <v/>
          </cell>
          <cell r="I280" t="str">
            <v/>
          </cell>
        </row>
        <row r="281">
          <cell r="A281" t="str">
            <v/>
          </cell>
          <cell r="I281" t="str">
            <v/>
          </cell>
        </row>
        <row r="282">
          <cell r="A282" t="str">
            <v/>
          </cell>
          <cell r="I282" t="str">
            <v/>
          </cell>
        </row>
        <row r="283">
          <cell r="A283" t="str">
            <v/>
          </cell>
          <cell r="I283" t="str">
            <v/>
          </cell>
        </row>
        <row r="284">
          <cell r="A284" t="str">
            <v/>
          </cell>
          <cell r="I284" t="str">
            <v/>
          </cell>
        </row>
        <row r="285">
          <cell r="A285" t="str">
            <v/>
          </cell>
          <cell r="I285" t="str">
            <v/>
          </cell>
        </row>
        <row r="286">
          <cell r="A286" t="str">
            <v/>
          </cell>
          <cell r="I286" t="str">
            <v/>
          </cell>
        </row>
        <row r="287">
          <cell r="A287" t="str">
            <v/>
          </cell>
          <cell r="I287" t="str">
            <v/>
          </cell>
        </row>
        <row r="288">
          <cell r="A288" t="str">
            <v/>
          </cell>
          <cell r="I288" t="str">
            <v/>
          </cell>
        </row>
        <row r="289">
          <cell r="A289" t="str">
            <v/>
          </cell>
          <cell r="I289" t="str">
            <v/>
          </cell>
        </row>
        <row r="290">
          <cell r="A290" t="str">
            <v/>
          </cell>
          <cell r="I290" t="str">
            <v/>
          </cell>
        </row>
        <row r="291">
          <cell r="A291" t="str">
            <v/>
          </cell>
          <cell r="I291" t="str">
            <v/>
          </cell>
        </row>
        <row r="292">
          <cell r="A292" t="str">
            <v/>
          </cell>
          <cell r="I292" t="str">
            <v/>
          </cell>
        </row>
        <row r="293">
          <cell r="A293" t="str">
            <v/>
          </cell>
          <cell r="I293" t="str">
            <v/>
          </cell>
        </row>
        <row r="294">
          <cell r="A294" t="str">
            <v/>
          </cell>
          <cell r="I294" t="str">
            <v/>
          </cell>
        </row>
        <row r="295">
          <cell r="A295" t="str">
            <v/>
          </cell>
          <cell r="I295" t="str">
            <v/>
          </cell>
        </row>
        <row r="296">
          <cell r="A296" t="str">
            <v/>
          </cell>
          <cell r="I296" t="str">
            <v/>
          </cell>
        </row>
        <row r="297">
          <cell r="A297" t="str">
            <v/>
          </cell>
          <cell r="I297" t="str">
            <v/>
          </cell>
        </row>
        <row r="298">
          <cell r="A298" t="str">
            <v/>
          </cell>
          <cell r="I298" t="str">
            <v/>
          </cell>
        </row>
        <row r="299">
          <cell r="A299" t="str">
            <v/>
          </cell>
          <cell r="I299" t="str">
            <v/>
          </cell>
        </row>
        <row r="300">
          <cell r="A300" t="str">
            <v/>
          </cell>
          <cell r="I300" t="str">
            <v/>
          </cell>
        </row>
        <row r="301">
          <cell r="A301" t="str">
            <v/>
          </cell>
          <cell r="I301" t="str">
            <v/>
          </cell>
        </row>
        <row r="302">
          <cell r="A302" t="str">
            <v/>
          </cell>
          <cell r="I302" t="str">
            <v/>
          </cell>
        </row>
        <row r="303">
          <cell r="A303" t="str">
            <v/>
          </cell>
          <cell r="I303" t="str">
            <v/>
          </cell>
        </row>
        <row r="304">
          <cell r="A304" t="str">
            <v/>
          </cell>
          <cell r="I304" t="str">
            <v/>
          </cell>
        </row>
        <row r="305">
          <cell r="A305" t="str">
            <v/>
          </cell>
          <cell r="I305" t="str">
            <v/>
          </cell>
        </row>
        <row r="306">
          <cell r="A306" t="str">
            <v/>
          </cell>
          <cell r="I306" t="str">
            <v/>
          </cell>
        </row>
        <row r="307">
          <cell r="A307" t="str">
            <v/>
          </cell>
          <cell r="I307" t="str">
            <v/>
          </cell>
        </row>
        <row r="308">
          <cell r="A308" t="str">
            <v/>
          </cell>
          <cell r="I308" t="str">
            <v/>
          </cell>
        </row>
        <row r="309">
          <cell r="A309" t="str">
            <v/>
          </cell>
          <cell r="I309" t="str">
            <v/>
          </cell>
        </row>
        <row r="310">
          <cell r="A310" t="str">
            <v/>
          </cell>
          <cell r="I310" t="str">
            <v/>
          </cell>
        </row>
        <row r="311">
          <cell r="A311" t="str">
            <v/>
          </cell>
          <cell r="I311" t="str">
            <v/>
          </cell>
        </row>
        <row r="312">
          <cell r="A312" t="str">
            <v/>
          </cell>
          <cell r="I312" t="str">
            <v/>
          </cell>
        </row>
        <row r="313">
          <cell r="A313" t="str">
            <v/>
          </cell>
          <cell r="I313" t="str">
            <v/>
          </cell>
        </row>
        <row r="314">
          <cell r="A314" t="str">
            <v/>
          </cell>
          <cell r="I314" t="str">
            <v/>
          </cell>
        </row>
        <row r="315">
          <cell r="A315" t="str">
            <v/>
          </cell>
          <cell r="I315" t="str">
            <v/>
          </cell>
        </row>
        <row r="316">
          <cell r="A316" t="str">
            <v/>
          </cell>
          <cell r="I316" t="str">
            <v/>
          </cell>
        </row>
        <row r="317">
          <cell r="A317" t="str">
            <v/>
          </cell>
          <cell r="I317" t="str">
            <v/>
          </cell>
        </row>
        <row r="318">
          <cell r="A318" t="str">
            <v/>
          </cell>
          <cell r="I318" t="str">
            <v/>
          </cell>
        </row>
        <row r="319">
          <cell r="A319" t="str">
            <v/>
          </cell>
          <cell r="I319" t="str">
            <v/>
          </cell>
        </row>
        <row r="320">
          <cell r="A320" t="str">
            <v/>
          </cell>
          <cell r="I320" t="str">
            <v/>
          </cell>
        </row>
        <row r="321">
          <cell r="A321" t="str">
            <v/>
          </cell>
          <cell r="I321" t="str">
            <v/>
          </cell>
        </row>
        <row r="322">
          <cell r="A322" t="str">
            <v/>
          </cell>
          <cell r="I322" t="str">
            <v/>
          </cell>
        </row>
        <row r="323">
          <cell r="A323" t="str">
            <v/>
          </cell>
          <cell r="I323" t="str">
            <v/>
          </cell>
        </row>
        <row r="324">
          <cell r="A324" t="str">
            <v/>
          </cell>
          <cell r="I324" t="str">
            <v/>
          </cell>
        </row>
        <row r="325">
          <cell r="A325" t="str">
            <v/>
          </cell>
          <cell r="I325" t="str">
            <v/>
          </cell>
        </row>
        <row r="326">
          <cell r="A326" t="str">
            <v/>
          </cell>
          <cell r="I326" t="str">
            <v/>
          </cell>
        </row>
        <row r="327">
          <cell r="A327" t="str">
            <v/>
          </cell>
          <cell r="I327" t="str">
            <v/>
          </cell>
        </row>
        <row r="328">
          <cell r="A328" t="str">
            <v/>
          </cell>
          <cell r="I328" t="str">
            <v/>
          </cell>
        </row>
        <row r="329">
          <cell r="A329" t="str">
            <v/>
          </cell>
          <cell r="I329" t="str">
            <v/>
          </cell>
        </row>
        <row r="330">
          <cell r="A330" t="str">
            <v/>
          </cell>
          <cell r="I330" t="str">
            <v/>
          </cell>
        </row>
        <row r="331">
          <cell r="A331" t="str">
            <v/>
          </cell>
          <cell r="I331" t="str">
            <v/>
          </cell>
        </row>
        <row r="332">
          <cell r="A332" t="str">
            <v/>
          </cell>
          <cell r="I332" t="str">
            <v/>
          </cell>
        </row>
        <row r="333">
          <cell r="A333" t="str">
            <v/>
          </cell>
          <cell r="I333" t="str">
            <v/>
          </cell>
        </row>
        <row r="334">
          <cell r="A334" t="str">
            <v/>
          </cell>
          <cell r="I334" t="str">
            <v/>
          </cell>
        </row>
        <row r="335">
          <cell r="A335" t="str">
            <v/>
          </cell>
          <cell r="I335" t="str">
            <v/>
          </cell>
        </row>
        <row r="336">
          <cell r="A336" t="str">
            <v/>
          </cell>
          <cell r="I336" t="str">
            <v/>
          </cell>
        </row>
        <row r="337">
          <cell r="A337" t="str">
            <v/>
          </cell>
          <cell r="I337" t="str">
            <v/>
          </cell>
        </row>
        <row r="338">
          <cell r="A338" t="str">
            <v/>
          </cell>
          <cell r="I338" t="str">
            <v/>
          </cell>
        </row>
        <row r="339">
          <cell r="A339" t="str">
            <v/>
          </cell>
          <cell r="I339" t="str">
            <v/>
          </cell>
        </row>
        <row r="340">
          <cell r="A340" t="str">
            <v/>
          </cell>
          <cell r="I340" t="str">
            <v/>
          </cell>
        </row>
        <row r="341">
          <cell r="A341" t="str">
            <v/>
          </cell>
          <cell r="I341" t="str">
            <v/>
          </cell>
        </row>
        <row r="342">
          <cell r="A342" t="str">
            <v/>
          </cell>
          <cell r="I342" t="str">
            <v/>
          </cell>
        </row>
        <row r="343">
          <cell r="A343" t="str">
            <v/>
          </cell>
          <cell r="I343" t="str">
            <v/>
          </cell>
        </row>
        <row r="344">
          <cell r="A344" t="str">
            <v/>
          </cell>
          <cell r="I344" t="str">
            <v/>
          </cell>
        </row>
        <row r="345">
          <cell r="A345" t="str">
            <v/>
          </cell>
          <cell r="I345" t="str">
            <v/>
          </cell>
        </row>
        <row r="346">
          <cell r="A346" t="str">
            <v/>
          </cell>
          <cell r="I346" t="str">
            <v/>
          </cell>
        </row>
        <row r="347">
          <cell r="A347" t="str">
            <v/>
          </cell>
          <cell r="I347" t="str">
            <v/>
          </cell>
        </row>
        <row r="348">
          <cell r="A348" t="str">
            <v/>
          </cell>
          <cell r="I348" t="str">
            <v/>
          </cell>
        </row>
        <row r="349">
          <cell r="A349" t="str">
            <v/>
          </cell>
          <cell r="I349" t="str">
            <v/>
          </cell>
        </row>
        <row r="350">
          <cell r="A350" t="str">
            <v/>
          </cell>
          <cell r="I350" t="str">
            <v/>
          </cell>
        </row>
        <row r="351">
          <cell r="A351" t="str">
            <v/>
          </cell>
          <cell r="I351" t="str">
            <v/>
          </cell>
        </row>
        <row r="352">
          <cell r="A352" t="str">
            <v/>
          </cell>
          <cell r="I352" t="str">
            <v/>
          </cell>
        </row>
        <row r="353">
          <cell r="A353" t="str">
            <v/>
          </cell>
          <cell r="I353" t="str">
            <v/>
          </cell>
        </row>
        <row r="354">
          <cell r="A354" t="str">
            <v/>
          </cell>
          <cell r="I354" t="str">
            <v/>
          </cell>
        </row>
        <row r="355">
          <cell r="A355" t="str">
            <v/>
          </cell>
          <cell r="I355" t="str">
            <v/>
          </cell>
        </row>
        <row r="356">
          <cell r="A356" t="str">
            <v/>
          </cell>
          <cell r="I356" t="str">
            <v/>
          </cell>
        </row>
        <row r="357">
          <cell r="A357" t="str">
            <v/>
          </cell>
          <cell r="I357" t="str">
            <v/>
          </cell>
        </row>
        <row r="358">
          <cell r="A358" t="str">
            <v/>
          </cell>
          <cell r="I358" t="str">
            <v/>
          </cell>
        </row>
        <row r="359">
          <cell r="A359" t="str">
            <v/>
          </cell>
          <cell r="I359" t="str">
            <v/>
          </cell>
        </row>
        <row r="360">
          <cell r="A360" t="str">
            <v/>
          </cell>
          <cell r="I360" t="str">
            <v/>
          </cell>
        </row>
        <row r="361">
          <cell r="A361" t="str">
            <v/>
          </cell>
          <cell r="I361" t="str">
            <v/>
          </cell>
        </row>
        <row r="362">
          <cell r="A362" t="str">
            <v/>
          </cell>
          <cell r="I362" t="str">
            <v/>
          </cell>
        </row>
        <row r="363">
          <cell r="A363" t="str">
            <v/>
          </cell>
          <cell r="I363" t="str">
            <v/>
          </cell>
        </row>
        <row r="364">
          <cell r="A364" t="str">
            <v/>
          </cell>
          <cell r="I364" t="str">
            <v/>
          </cell>
        </row>
        <row r="365">
          <cell r="A365" t="str">
            <v/>
          </cell>
          <cell r="I365" t="str">
            <v/>
          </cell>
        </row>
        <row r="366">
          <cell r="A366" t="str">
            <v/>
          </cell>
          <cell r="I366" t="str">
            <v/>
          </cell>
        </row>
        <row r="367">
          <cell r="A367" t="str">
            <v/>
          </cell>
          <cell r="I367" t="str">
            <v/>
          </cell>
        </row>
        <row r="368">
          <cell r="A368" t="str">
            <v/>
          </cell>
          <cell r="I368" t="str">
            <v/>
          </cell>
        </row>
        <row r="369">
          <cell r="A369" t="str">
            <v/>
          </cell>
          <cell r="I369" t="str">
            <v/>
          </cell>
        </row>
        <row r="370">
          <cell r="A370" t="str">
            <v/>
          </cell>
          <cell r="I370" t="str">
            <v/>
          </cell>
        </row>
        <row r="371">
          <cell r="A371" t="str">
            <v/>
          </cell>
          <cell r="I371" t="str">
            <v/>
          </cell>
        </row>
        <row r="372">
          <cell r="A372" t="str">
            <v/>
          </cell>
          <cell r="I372" t="str">
            <v/>
          </cell>
        </row>
        <row r="373">
          <cell r="A373" t="str">
            <v/>
          </cell>
          <cell r="I373" t="str">
            <v/>
          </cell>
        </row>
        <row r="374">
          <cell r="A374" t="str">
            <v/>
          </cell>
          <cell r="I374" t="str">
            <v/>
          </cell>
        </row>
        <row r="375">
          <cell r="A375" t="str">
            <v/>
          </cell>
          <cell r="I375" t="str">
            <v/>
          </cell>
        </row>
        <row r="376">
          <cell r="A376" t="str">
            <v/>
          </cell>
          <cell r="I376" t="str">
            <v/>
          </cell>
        </row>
        <row r="377">
          <cell r="A377" t="str">
            <v/>
          </cell>
          <cell r="I377" t="str">
            <v/>
          </cell>
        </row>
        <row r="378">
          <cell r="A378" t="str">
            <v/>
          </cell>
          <cell r="I378" t="str">
            <v/>
          </cell>
        </row>
        <row r="379">
          <cell r="A379" t="str">
            <v/>
          </cell>
          <cell r="I379" t="str">
            <v/>
          </cell>
        </row>
        <row r="380">
          <cell r="A380" t="str">
            <v/>
          </cell>
          <cell r="I380" t="str">
            <v/>
          </cell>
        </row>
        <row r="381">
          <cell r="A381" t="str">
            <v/>
          </cell>
          <cell r="I381" t="str">
            <v/>
          </cell>
        </row>
        <row r="382">
          <cell r="A382" t="str">
            <v/>
          </cell>
          <cell r="I382" t="str">
            <v/>
          </cell>
        </row>
        <row r="383">
          <cell r="A383" t="str">
            <v/>
          </cell>
          <cell r="I383" t="str">
            <v/>
          </cell>
        </row>
        <row r="384">
          <cell r="A384" t="str">
            <v/>
          </cell>
          <cell r="I384" t="str">
            <v/>
          </cell>
        </row>
        <row r="385">
          <cell r="A385" t="str">
            <v/>
          </cell>
          <cell r="I385" t="str">
            <v/>
          </cell>
        </row>
        <row r="386">
          <cell r="A386" t="str">
            <v/>
          </cell>
          <cell r="I386" t="str">
            <v/>
          </cell>
        </row>
        <row r="387">
          <cell r="A387" t="str">
            <v/>
          </cell>
          <cell r="I387" t="str">
            <v/>
          </cell>
        </row>
        <row r="388">
          <cell r="A388" t="str">
            <v/>
          </cell>
          <cell r="I388" t="str">
            <v/>
          </cell>
        </row>
        <row r="389">
          <cell r="A389" t="str">
            <v/>
          </cell>
          <cell r="I389" t="str">
            <v/>
          </cell>
        </row>
        <row r="390">
          <cell r="A390" t="str">
            <v/>
          </cell>
          <cell r="I390" t="str">
            <v/>
          </cell>
        </row>
        <row r="391">
          <cell r="A391" t="str">
            <v/>
          </cell>
          <cell r="I391" t="str">
            <v/>
          </cell>
        </row>
        <row r="392">
          <cell r="A392" t="str">
            <v/>
          </cell>
          <cell r="I392" t="str">
            <v/>
          </cell>
        </row>
        <row r="393">
          <cell r="A393" t="str">
            <v/>
          </cell>
          <cell r="I393" t="str">
            <v/>
          </cell>
        </row>
        <row r="394">
          <cell r="A394" t="str">
            <v/>
          </cell>
          <cell r="I394" t="str">
            <v/>
          </cell>
        </row>
        <row r="395">
          <cell r="A395" t="str">
            <v/>
          </cell>
          <cell r="I395" t="str">
            <v/>
          </cell>
        </row>
        <row r="396">
          <cell r="A396" t="str">
            <v/>
          </cell>
          <cell r="I396" t="str">
            <v/>
          </cell>
        </row>
        <row r="397">
          <cell r="A397" t="str">
            <v/>
          </cell>
          <cell r="I397" t="str">
            <v/>
          </cell>
        </row>
        <row r="398">
          <cell r="A398" t="str">
            <v/>
          </cell>
        </row>
        <row r="399">
          <cell r="A399" t="str">
            <v/>
          </cell>
        </row>
        <row r="400">
          <cell r="A400" t="str">
            <v/>
          </cell>
        </row>
        <row r="401">
          <cell r="A401" t="str">
            <v/>
          </cell>
        </row>
        <row r="402">
          <cell r="A402" t="str">
            <v/>
          </cell>
        </row>
        <row r="403">
          <cell r="A403" t="str">
            <v/>
          </cell>
        </row>
        <row r="404">
          <cell r="A404" t="str">
            <v/>
          </cell>
        </row>
        <row r="405">
          <cell r="A405" t="str">
            <v/>
          </cell>
        </row>
        <row r="406">
          <cell r="A406" t="str">
            <v/>
          </cell>
        </row>
        <row r="407">
          <cell r="A407" t="str">
            <v/>
          </cell>
        </row>
        <row r="408">
          <cell r="A408" t="str">
            <v/>
          </cell>
        </row>
        <row r="409">
          <cell r="A409" t="str">
            <v/>
          </cell>
        </row>
        <row r="410">
          <cell r="A410" t="str">
            <v/>
          </cell>
        </row>
        <row r="411">
          <cell r="A411" t="str">
            <v/>
          </cell>
        </row>
        <row r="412">
          <cell r="A412" t="str">
            <v/>
          </cell>
        </row>
        <row r="413">
          <cell r="A413" t="str">
            <v/>
          </cell>
        </row>
        <row r="414">
          <cell r="A414" t="str">
            <v/>
          </cell>
        </row>
        <row r="415">
          <cell r="A415" t="str">
            <v/>
          </cell>
        </row>
        <row r="416">
          <cell r="A416" t="str">
            <v/>
          </cell>
        </row>
        <row r="417">
          <cell r="A417" t="str">
            <v/>
          </cell>
        </row>
        <row r="418">
          <cell r="A418" t="str">
            <v/>
          </cell>
        </row>
        <row r="419">
          <cell r="A419" t="str">
            <v/>
          </cell>
        </row>
        <row r="420">
          <cell r="A420" t="str">
            <v/>
          </cell>
        </row>
        <row r="421">
          <cell r="A421" t="str">
            <v/>
          </cell>
        </row>
        <row r="422">
          <cell r="A422" t="str">
            <v/>
          </cell>
        </row>
        <row r="423">
          <cell r="A423" t="str">
            <v/>
          </cell>
        </row>
        <row r="424">
          <cell r="A424" t="str">
            <v/>
          </cell>
        </row>
        <row r="425">
          <cell r="A425" t="str">
            <v/>
          </cell>
        </row>
        <row r="426">
          <cell r="A426" t="str">
            <v/>
          </cell>
        </row>
        <row r="427">
          <cell r="A427" t="str">
            <v/>
          </cell>
        </row>
        <row r="428">
          <cell r="A428" t="str">
            <v/>
          </cell>
        </row>
        <row r="429">
          <cell r="A429" t="str">
            <v/>
          </cell>
        </row>
        <row r="430">
          <cell r="A430" t="str">
            <v/>
          </cell>
        </row>
        <row r="431">
          <cell r="A431" t="str">
            <v/>
          </cell>
        </row>
        <row r="432">
          <cell r="A432" t="str">
            <v/>
          </cell>
        </row>
        <row r="433">
          <cell r="A433" t="str">
            <v/>
          </cell>
        </row>
        <row r="434">
          <cell r="A434" t="str">
            <v/>
          </cell>
        </row>
        <row r="435">
          <cell r="A435" t="str">
            <v/>
          </cell>
        </row>
        <row r="436">
          <cell r="A436" t="str">
            <v/>
          </cell>
        </row>
        <row r="437">
          <cell r="A437" t="str">
            <v/>
          </cell>
        </row>
        <row r="438">
          <cell r="A438" t="str">
            <v/>
          </cell>
        </row>
        <row r="439">
          <cell r="A439" t="str">
            <v/>
          </cell>
        </row>
        <row r="440">
          <cell r="A440" t="str">
            <v/>
          </cell>
        </row>
        <row r="441">
          <cell r="A441" t="str">
            <v/>
          </cell>
        </row>
        <row r="442">
          <cell r="A442" t="str">
            <v/>
          </cell>
        </row>
        <row r="443">
          <cell r="A443" t="str">
            <v/>
          </cell>
        </row>
        <row r="444">
          <cell r="A444" t="str">
            <v/>
          </cell>
        </row>
        <row r="445">
          <cell r="A445" t="str">
            <v/>
          </cell>
        </row>
        <row r="446">
          <cell r="A446" t="str">
            <v/>
          </cell>
        </row>
        <row r="447">
          <cell r="A447" t="str">
            <v/>
          </cell>
        </row>
        <row r="448">
          <cell r="A448" t="str">
            <v/>
          </cell>
        </row>
        <row r="449">
          <cell r="A449" t="str">
            <v/>
          </cell>
        </row>
        <row r="450">
          <cell r="A450" t="str">
            <v/>
          </cell>
        </row>
        <row r="451">
          <cell r="A451" t="str">
            <v/>
          </cell>
        </row>
        <row r="452">
          <cell r="A452" t="str">
            <v/>
          </cell>
        </row>
        <row r="453">
          <cell r="A453" t="str">
            <v/>
          </cell>
        </row>
        <row r="454">
          <cell r="A454" t="str">
            <v/>
          </cell>
        </row>
        <row r="455">
          <cell r="A455" t="str">
            <v/>
          </cell>
        </row>
        <row r="456">
          <cell r="A456" t="str">
            <v/>
          </cell>
        </row>
        <row r="457">
          <cell r="A457" t="str">
            <v/>
          </cell>
        </row>
        <row r="458">
          <cell r="A458" t="str">
            <v/>
          </cell>
        </row>
        <row r="459">
          <cell r="A459" t="str">
            <v/>
          </cell>
        </row>
        <row r="460">
          <cell r="A460" t="str">
            <v/>
          </cell>
        </row>
        <row r="461">
          <cell r="A461" t="str">
            <v/>
          </cell>
        </row>
        <row r="462">
          <cell r="A462" t="str">
            <v/>
          </cell>
        </row>
        <row r="463">
          <cell r="A463" t="str">
            <v/>
          </cell>
        </row>
        <row r="464">
          <cell r="A464" t="str">
            <v/>
          </cell>
        </row>
        <row r="465">
          <cell r="A465" t="str">
            <v/>
          </cell>
        </row>
        <row r="466">
          <cell r="A466" t="str">
            <v/>
          </cell>
        </row>
        <row r="467">
          <cell r="A467" t="str">
            <v/>
          </cell>
        </row>
        <row r="468">
          <cell r="A468" t="str">
            <v/>
          </cell>
        </row>
        <row r="469">
          <cell r="A469" t="str">
            <v/>
          </cell>
        </row>
        <row r="470">
          <cell r="A470" t="str">
            <v/>
          </cell>
        </row>
        <row r="471">
          <cell r="A471" t="str">
            <v/>
          </cell>
        </row>
        <row r="472">
          <cell r="A472" t="str">
            <v/>
          </cell>
        </row>
        <row r="473">
          <cell r="A473" t="str">
            <v/>
          </cell>
        </row>
        <row r="474">
          <cell r="A474" t="str">
            <v/>
          </cell>
        </row>
        <row r="475">
          <cell r="A475" t="str">
            <v/>
          </cell>
        </row>
        <row r="476">
          <cell r="A476" t="str">
            <v/>
          </cell>
        </row>
        <row r="477">
          <cell r="A477" t="str">
            <v/>
          </cell>
        </row>
        <row r="478">
          <cell r="A478" t="str">
            <v/>
          </cell>
        </row>
        <row r="479">
          <cell r="A479" t="str">
            <v/>
          </cell>
        </row>
        <row r="480">
          <cell r="A480" t="str">
            <v/>
          </cell>
        </row>
        <row r="481">
          <cell r="A481" t="str">
            <v/>
          </cell>
        </row>
        <row r="482">
          <cell r="A482" t="str">
            <v/>
          </cell>
        </row>
        <row r="483">
          <cell r="A483" t="str">
            <v/>
          </cell>
        </row>
        <row r="484">
          <cell r="A484" t="str">
            <v/>
          </cell>
        </row>
        <row r="485">
          <cell r="A485" t="str">
            <v/>
          </cell>
        </row>
        <row r="486">
          <cell r="A486" t="str">
            <v/>
          </cell>
        </row>
        <row r="487">
          <cell r="A487" t="str">
            <v/>
          </cell>
        </row>
        <row r="488">
          <cell r="A488" t="str">
            <v/>
          </cell>
        </row>
        <row r="489">
          <cell r="A489" t="str">
            <v/>
          </cell>
        </row>
        <row r="490">
          <cell r="A490" t="str">
            <v/>
          </cell>
        </row>
        <row r="491">
          <cell r="A491" t="str">
            <v/>
          </cell>
        </row>
        <row r="492">
          <cell r="A492" t="str">
            <v/>
          </cell>
        </row>
        <row r="493">
          <cell r="A493" t="str">
            <v/>
          </cell>
        </row>
        <row r="494">
          <cell r="A494" t="str">
            <v/>
          </cell>
        </row>
        <row r="495">
          <cell r="A495" t="str">
            <v/>
          </cell>
        </row>
        <row r="496">
          <cell r="A496" t="str">
            <v/>
          </cell>
        </row>
        <row r="497">
          <cell r="A497" t="str">
            <v/>
          </cell>
        </row>
        <row r="498">
          <cell r="A498" t="str">
            <v/>
          </cell>
        </row>
        <row r="499">
          <cell r="A499" t="str">
            <v/>
          </cell>
        </row>
        <row r="500">
          <cell r="A500" t="str">
            <v/>
          </cell>
        </row>
        <row r="501">
          <cell r="A501" t="str">
            <v/>
          </cell>
        </row>
        <row r="502">
          <cell r="A502" t="str">
            <v/>
          </cell>
        </row>
        <row r="503">
          <cell r="A503" t="str">
            <v/>
          </cell>
        </row>
        <row r="504">
          <cell r="A504" t="str">
            <v/>
          </cell>
        </row>
        <row r="505">
          <cell r="A505" t="str">
            <v/>
          </cell>
        </row>
        <row r="506">
          <cell r="A506" t="str">
            <v/>
          </cell>
        </row>
        <row r="507">
          <cell r="A507" t="str">
            <v/>
          </cell>
        </row>
        <row r="508">
          <cell r="A508" t="str">
            <v/>
          </cell>
        </row>
        <row r="509">
          <cell r="A509" t="str">
            <v/>
          </cell>
        </row>
        <row r="510">
          <cell r="A510" t="str">
            <v/>
          </cell>
        </row>
        <row r="511">
          <cell r="A511" t="str">
            <v/>
          </cell>
        </row>
        <row r="512">
          <cell r="A512" t="str">
            <v/>
          </cell>
        </row>
        <row r="513">
          <cell r="A513" t="str">
            <v/>
          </cell>
        </row>
        <row r="514">
          <cell r="A514" t="str">
            <v/>
          </cell>
        </row>
        <row r="515">
          <cell r="A515" t="str">
            <v/>
          </cell>
        </row>
        <row r="516">
          <cell r="A516" t="str">
            <v/>
          </cell>
        </row>
        <row r="517">
          <cell r="A517" t="str">
            <v/>
          </cell>
        </row>
        <row r="518">
          <cell r="A518" t="str">
            <v/>
          </cell>
        </row>
        <row r="519">
          <cell r="A519" t="str">
            <v/>
          </cell>
        </row>
        <row r="520">
          <cell r="A520" t="str">
            <v/>
          </cell>
        </row>
        <row r="521">
          <cell r="A521" t="str">
            <v/>
          </cell>
        </row>
        <row r="522">
          <cell r="A522" t="str">
            <v/>
          </cell>
        </row>
        <row r="523">
          <cell r="A523" t="str">
            <v/>
          </cell>
        </row>
        <row r="524">
          <cell r="A524" t="str">
            <v/>
          </cell>
        </row>
        <row r="525">
          <cell r="A525" t="str">
            <v/>
          </cell>
        </row>
        <row r="526">
          <cell r="A526" t="str">
            <v/>
          </cell>
        </row>
        <row r="527">
          <cell r="A527" t="str">
            <v/>
          </cell>
        </row>
        <row r="528">
          <cell r="A528" t="str">
            <v/>
          </cell>
        </row>
        <row r="529">
          <cell r="A529" t="str">
            <v/>
          </cell>
        </row>
        <row r="530">
          <cell r="A530" t="str">
            <v/>
          </cell>
        </row>
        <row r="531">
          <cell r="A531" t="str">
            <v/>
          </cell>
        </row>
        <row r="532">
          <cell r="A532" t="str">
            <v/>
          </cell>
        </row>
        <row r="533">
          <cell r="A533" t="str">
            <v/>
          </cell>
        </row>
        <row r="534">
          <cell r="A534" t="str">
            <v/>
          </cell>
        </row>
        <row r="535">
          <cell r="A535" t="str">
            <v/>
          </cell>
        </row>
        <row r="536">
          <cell r="A536" t="str">
            <v/>
          </cell>
        </row>
        <row r="537">
          <cell r="A537" t="str">
            <v/>
          </cell>
        </row>
        <row r="538">
          <cell r="A538" t="str">
            <v/>
          </cell>
        </row>
        <row r="539">
          <cell r="A539" t="str">
            <v/>
          </cell>
        </row>
        <row r="540">
          <cell r="A540" t="str">
            <v/>
          </cell>
        </row>
        <row r="541">
          <cell r="A541" t="str">
            <v/>
          </cell>
        </row>
        <row r="542">
          <cell r="A542" t="str">
            <v/>
          </cell>
        </row>
        <row r="543">
          <cell r="A543" t="str">
            <v/>
          </cell>
        </row>
        <row r="544">
          <cell r="A544" t="str">
            <v/>
          </cell>
        </row>
        <row r="545">
          <cell r="A545" t="str">
            <v/>
          </cell>
        </row>
        <row r="546">
          <cell r="A546" t="str">
            <v/>
          </cell>
        </row>
        <row r="547">
          <cell r="A547" t="str">
            <v/>
          </cell>
        </row>
        <row r="548">
          <cell r="A548" t="str">
            <v/>
          </cell>
        </row>
        <row r="549">
          <cell r="A549" t="str">
            <v/>
          </cell>
        </row>
        <row r="550">
          <cell r="A550" t="str">
            <v/>
          </cell>
        </row>
        <row r="551">
          <cell r="A551" t="str">
            <v/>
          </cell>
        </row>
        <row r="552">
          <cell r="A552" t="str">
            <v/>
          </cell>
        </row>
        <row r="553">
          <cell r="A553" t="str">
            <v/>
          </cell>
        </row>
        <row r="554">
          <cell r="A554" t="str">
            <v/>
          </cell>
        </row>
        <row r="555">
          <cell r="A555" t="str">
            <v/>
          </cell>
        </row>
        <row r="556">
          <cell r="A556" t="str">
            <v/>
          </cell>
        </row>
        <row r="557">
          <cell r="A557" t="str">
            <v/>
          </cell>
        </row>
        <row r="558">
          <cell r="A558" t="str">
            <v/>
          </cell>
        </row>
        <row r="559">
          <cell r="A559" t="str">
            <v/>
          </cell>
        </row>
        <row r="560">
          <cell r="A560" t="str">
            <v/>
          </cell>
        </row>
        <row r="561">
          <cell r="A561" t="str">
            <v/>
          </cell>
        </row>
        <row r="562">
          <cell r="A562" t="str">
            <v/>
          </cell>
        </row>
        <row r="563">
          <cell r="A563" t="str">
            <v/>
          </cell>
        </row>
        <row r="564">
          <cell r="A564" t="str">
            <v/>
          </cell>
        </row>
        <row r="565">
          <cell r="A565" t="str">
            <v/>
          </cell>
        </row>
        <row r="566">
          <cell r="A566" t="str">
            <v/>
          </cell>
        </row>
        <row r="567">
          <cell r="A567" t="str">
            <v/>
          </cell>
        </row>
        <row r="568">
          <cell r="A568" t="str">
            <v/>
          </cell>
        </row>
        <row r="569">
          <cell r="A569" t="str">
            <v/>
          </cell>
        </row>
        <row r="570">
          <cell r="A570" t="str">
            <v/>
          </cell>
        </row>
        <row r="571">
          <cell r="A571" t="str">
            <v/>
          </cell>
        </row>
        <row r="572">
          <cell r="A572" t="str">
            <v/>
          </cell>
        </row>
        <row r="573">
          <cell r="A573" t="str">
            <v/>
          </cell>
        </row>
        <row r="574">
          <cell r="A574" t="str">
            <v/>
          </cell>
        </row>
        <row r="575">
          <cell r="A575" t="str">
            <v/>
          </cell>
        </row>
        <row r="576">
          <cell r="A576" t="str">
            <v/>
          </cell>
        </row>
        <row r="577">
          <cell r="A577" t="str">
            <v/>
          </cell>
        </row>
        <row r="578">
          <cell r="A578" t="str">
            <v/>
          </cell>
        </row>
        <row r="579">
          <cell r="A579" t="str">
            <v/>
          </cell>
        </row>
        <row r="580">
          <cell r="A580" t="str">
            <v/>
          </cell>
        </row>
        <row r="581">
          <cell r="A581" t="str">
            <v/>
          </cell>
        </row>
        <row r="582">
          <cell r="A582" t="str">
            <v/>
          </cell>
        </row>
        <row r="583">
          <cell r="A583" t="str">
            <v/>
          </cell>
        </row>
        <row r="584">
          <cell r="A584" t="str">
            <v/>
          </cell>
        </row>
        <row r="585">
          <cell r="A585" t="str">
            <v/>
          </cell>
        </row>
        <row r="586">
          <cell r="A586" t="str">
            <v/>
          </cell>
        </row>
        <row r="587">
          <cell r="A587" t="str">
            <v/>
          </cell>
        </row>
        <row r="588">
          <cell r="A588" t="str">
            <v/>
          </cell>
        </row>
        <row r="589">
          <cell r="A589" t="str">
            <v/>
          </cell>
        </row>
        <row r="590">
          <cell r="A590" t="str">
            <v/>
          </cell>
        </row>
        <row r="591">
          <cell r="A591" t="str">
            <v/>
          </cell>
        </row>
        <row r="592">
          <cell r="A592" t="str">
            <v/>
          </cell>
        </row>
        <row r="593">
          <cell r="A593" t="str">
            <v/>
          </cell>
        </row>
        <row r="594">
          <cell r="A594" t="str">
            <v/>
          </cell>
        </row>
        <row r="595">
          <cell r="A595" t="str">
            <v/>
          </cell>
        </row>
        <row r="596">
          <cell r="A596" t="str">
            <v/>
          </cell>
        </row>
        <row r="597">
          <cell r="A597" t="str">
            <v/>
          </cell>
        </row>
        <row r="598">
          <cell r="A598" t="str">
            <v/>
          </cell>
        </row>
        <row r="599">
          <cell r="A599" t="str">
            <v/>
          </cell>
        </row>
        <row r="600">
          <cell r="A600" t="str">
            <v/>
          </cell>
        </row>
        <row r="601">
          <cell r="A601" t="str">
            <v/>
          </cell>
        </row>
        <row r="602">
          <cell r="A602" t="str">
            <v/>
          </cell>
        </row>
        <row r="603">
          <cell r="A603" t="str">
            <v/>
          </cell>
        </row>
        <row r="604">
          <cell r="A604" t="str">
            <v/>
          </cell>
        </row>
        <row r="605">
          <cell r="A605" t="str">
            <v/>
          </cell>
        </row>
        <row r="606">
          <cell r="A606" t="str">
            <v/>
          </cell>
        </row>
        <row r="607">
          <cell r="A607" t="str">
            <v/>
          </cell>
        </row>
        <row r="608">
          <cell r="A608" t="str">
            <v/>
          </cell>
        </row>
        <row r="609">
          <cell r="A609" t="str">
            <v/>
          </cell>
        </row>
        <row r="610">
          <cell r="A610" t="str">
            <v/>
          </cell>
        </row>
        <row r="611">
          <cell r="A611" t="str">
            <v/>
          </cell>
        </row>
        <row r="612">
          <cell r="A612" t="str">
            <v/>
          </cell>
        </row>
        <row r="613">
          <cell r="A613" t="str">
            <v/>
          </cell>
        </row>
        <row r="614">
          <cell r="A614" t="str">
            <v/>
          </cell>
        </row>
        <row r="615">
          <cell r="A615" t="str">
            <v/>
          </cell>
        </row>
        <row r="616">
          <cell r="A616" t="str">
            <v/>
          </cell>
        </row>
        <row r="617">
          <cell r="A617" t="str">
            <v/>
          </cell>
        </row>
        <row r="618">
          <cell r="A618" t="str">
            <v/>
          </cell>
        </row>
        <row r="619">
          <cell r="A619" t="str">
            <v/>
          </cell>
        </row>
        <row r="620">
          <cell r="A620" t="str">
            <v/>
          </cell>
        </row>
        <row r="621">
          <cell r="A621" t="str">
            <v/>
          </cell>
        </row>
        <row r="622">
          <cell r="A622" t="str">
            <v/>
          </cell>
        </row>
        <row r="623">
          <cell r="A623" t="str">
            <v/>
          </cell>
        </row>
        <row r="624">
          <cell r="A624" t="str">
            <v/>
          </cell>
        </row>
        <row r="625">
          <cell r="A625" t="str">
            <v/>
          </cell>
        </row>
        <row r="626">
          <cell r="A626" t="str">
            <v/>
          </cell>
        </row>
        <row r="627">
          <cell r="A627" t="str">
            <v/>
          </cell>
        </row>
        <row r="628">
          <cell r="A628" t="str">
            <v/>
          </cell>
        </row>
        <row r="629">
          <cell r="A629" t="str">
            <v/>
          </cell>
        </row>
        <row r="630">
          <cell r="A630" t="str">
            <v/>
          </cell>
        </row>
        <row r="631">
          <cell r="A631" t="str">
            <v/>
          </cell>
        </row>
        <row r="632">
          <cell r="A632" t="str">
            <v/>
          </cell>
        </row>
        <row r="633">
          <cell r="A633" t="str">
            <v/>
          </cell>
        </row>
        <row r="634">
          <cell r="A634" t="str">
            <v/>
          </cell>
        </row>
        <row r="635">
          <cell r="A635" t="str">
            <v/>
          </cell>
        </row>
        <row r="636">
          <cell r="A636" t="str">
            <v/>
          </cell>
        </row>
        <row r="637">
          <cell r="A637" t="str">
            <v/>
          </cell>
        </row>
        <row r="638">
          <cell r="A638" t="str">
            <v/>
          </cell>
        </row>
        <row r="639">
          <cell r="A639" t="str">
            <v/>
          </cell>
        </row>
        <row r="640">
          <cell r="A640" t="str">
            <v/>
          </cell>
        </row>
        <row r="641">
          <cell r="A641" t="str">
            <v/>
          </cell>
        </row>
        <row r="642">
          <cell r="A642" t="str">
            <v/>
          </cell>
        </row>
        <row r="643">
          <cell r="A643" t="str">
            <v/>
          </cell>
        </row>
        <row r="644">
          <cell r="A644" t="str">
            <v/>
          </cell>
        </row>
        <row r="645">
          <cell r="A645" t="str">
            <v/>
          </cell>
        </row>
        <row r="646">
          <cell r="A646" t="str">
            <v/>
          </cell>
        </row>
        <row r="647">
          <cell r="A647" t="str">
            <v/>
          </cell>
        </row>
        <row r="648">
          <cell r="A648" t="str">
            <v/>
          </cell>
        </row>
        <row r="649">
          <cell r="A649" t="str">
            <v/>
          </cell>
        </row>
        <row r="650">
          <cell r="A650" t="str">
            <v/>
          </cell>
        </row>
        <row r="651">
          <cell r="A651" t="str">
            <v/>
          </cell>
        </row>
        <row r="652">
          <cell r="A652" t="str">
            <v/>
          </cell>
        </row>
        <row r="653">
          <cell r="A653" t="str">
            <v/>
          </cell>
        </row>
        <row r="654">
          <cell r="A654" t="str">
            <v/>
          </cell>
        </row>
        <row r="655">
          <cell r="A655" t="str">
            <v/>
          </cell>
        </row>
        <row r="656">
          <cell r="A656" t="str">
            <v/>
          </cell>
        </row>
        <row r="657">
          <cell r="A657" t="str">
            <v/>
          </cell>
        </row>
        <row r="658">
          <cell r="A658" t="str">
            <v/>
          </cell>
        </row>
        <row r="659">
          <cell r="A659" t="str">
            <v/>
          </cell>
        </row>
        <row r="660">
          <cell r="A660" t="str">
            <v/>
          </cell>
        </row>
        <row r="661">
          <cell r="A661" t="str">
            <v/>
          </cell>
        </row>
        <row r="662">
          <cell r="A662" t="str">
            <v/>
          </cell>
        </row>
        <row r="663">
          <cell r="A663" t="str">
            <v/>
          </cell>
        </row>
        <row r="664">
          <cell r="A664" t="str">
            <v/>
          </cell>
        </row>
        <row r="665">
          <cell r="A665" t="str">
            <v/>
          </cell>
        </row>
        <row r="666">
          <cell r="A666" t="str">
            <v/>
          </cell>
        </row>
        <row r="667">
          <cell r="A667" t="str">
            <v/>
          </cell>
        </row>
        <row r="668">
          <cell r="A668" t="str">
            <v/>
          </cell>
        </row>
        <row r="669">
          <cell r="A669" t="str">
            <v/>
          </cell>
        </row>
        <row r="670">
          <cell r="A670" t="str">
            <v/>
          </cell>
        </row>
        <row r="671">
          <cell r="A671" t="str">
            <v/>
          </cell>
        </row>
        <row r="672">
          <cell r="A672" t="str">
            <v/>
          </cell>
        </row>
        <row r="673">
          <cell r="A673" t="str">
            <v/>
          </cell>
        </row>
        <row r="674">
          <cell r="A674" t="str">
            <v/>
          </cell>
        </row>
        <row r="675">
          <cell r="A675" t="str">
            <v/>
          </cell>
        </row>
        <row r="676">
          <cell r="A676" t="str">
            <v/>
          </cell>
        </row>
        <row r="677">
          <cell r="A677" t="str">
            <v/>
          </cell>
        </row>
        <row r="678">
          <cell r="A678" t="str">
            <v/>
          </cell>
        </row>
        <row r="679">
          <cell r="A679" t="str">
            <v/>
          </cell>
        </row>
        <row r="680">
          <cell r="A680" t="str">
            <v/>
          </cell>
        </row>
        <row r="681">
          <cell r="A681" t="str">
            <v/>
          </cell>
        </row>
        <row r="682">
          <cell r="A682" t="str">
            <v/>
          </cell>
        </row>
        <row r="683">
          <cell r="A683" t="str">
            <v/>
          </cell>
        </row>
        <row r="684">
          <cell r="A684" t="str">
            <v/>
          </cell>
        </row>
        <row r="685">
          <cell r="A685" t="str">
            <v/>
          </cell>
        </row>
        <row r="686">
          <cell r="A686" t="str">
            <v/>
          </cell>
        </row>
        <row r="687">
          <cell r="A687" t="str">
            <v/>
          </cell>
        </row>
        <row r="688">
          <cell r="A688" t="str">
            <v/>
          </cell>
        </row>
        <row r="689">
          <cell r="A689" t="str">
            <v/>
          </cell>
        </row>
        <row r="690">
          <cell r="A690" t="str">
            <v/>
          </cell>
        </row>
        <row r="691">
          <cell r="A691" t="str">
            <v/>
          </cell>
        </row>
        <row r="692">
          <cell r="A692" t="str">
            <v/>
          </cell>
        </row>
        <row r="693">
          <cell r="A693" t="str">
            <v/>
          </cell>
        </row>
        <row r="694">
          <cell r="A694" t="str">
            <v/>
          </cell>
        </row>
        <row r="695">
          <cell r="A695" t="str">
            <v/>
          </cell>
        </row>
        <row r="696">
          <cell r="A696" t="str">
            <v/>
          </cell>
        </row>
        <row r="697">
          <cell r="A697" t="str">
            <v/>
          </cell>
        </row>
        <row r="698">
          <cell r="A698" t="str">
            <v/>
          </cell>
        </row>
        <row r="699">
          <cell r="A699" t="str">
            <v/>
          </cell>
        </row>
        <row r="700">
          <cell r="A700" t="str">
            <v/>
          </cell>
        </row>
        <row r="701">
          <cell r="A701" t="str">
            <v/>
          </cell>
        </row>
        <row r="702">
          <cell r="A702" t="str">
            <v/>
          </cell>
        </row>
        <row r="703">
          <cell r="A703" t="str">
            <v/>
          </cell>
        </row>
        <row r="704">
          <cell r="A704" t="str">
            <v/>
          </cell>
        </row>
        <row r="705">
          <cell r="A705" t="str">
            <v/>
          </cell>
        </row>
        <row r="706">
          <cell r="A706" t="str">
            <v/>
          </cell>
        </row>
        <row r="707">
          <cell r="A707" t="str">
            <v/>
          </cell>
        </row>
        <row r="708">
          <cell r="A708" t="str">
            <v/>
          </cell>
        </row>
        <row r="709">
          <cell r="A709" t="str">
            <v/>
          </cell>
        </row>
        <row r="710">
          <cell r="A710" t="str">
            <v/>
          </cell>
        </row>
        <row r="711">
          <cell r="A711" t="str">
            <v/>
          </cell>
        </row>
        <row r="712">
          <cell r="A712" t="str">
            <v/>
          </cell>
        </row>
        <row r="713">
          <cell r="A713" t="str">
            <v/>
          </cell>
        </row>
        <row r="714">
          <cell r="A714" t="str">
            <v/>
          </cell>
        </row>
        <row r="715">
          <cell r="A715" t="str">
            <v/>
          </cell>
        </row>
        <row r="716">
          <cell r="A716" t="str">
            <v/>
          </cell>
        </row>
        <row r="717">
          <cell r="A717" t="str">
            <v/>
          </cell>
        </row>
        <row r="718">
          <cell r="A718" t="str">
            <v/>
          </cell>
        </row>
        <row r="719">
          <cell r="A719" t="str">
            <v/>
          </cell>
        </row>
        <row r="720">
          <cell r="A720" t="str">
            <v/>
          </cell>
        </row>
        <row r="721">
          <cell r="A721" t="str">
            <v/>
          </cell>
        </row>
        <row r="722">
          <cell r="A722" t="str">
            <v/>
          </cell>
        </row>
        <row r="723">
          <cell r="A723" t="str">
            <v/>
          </cell>
        </row>
        <row r="724">
          <cell r="A724" t="str">
            <v/>
          </cell>
        </row>
        <row r="725">
          <cell r="A725" t="str">
            <v/>
          </cell>
        </row>
        <row r="726">
          <cell r="A726" t="str">
            <v/>
          </cell>
        </row>
        <row r="727">
          <cell r="A727" t="str">
            <v/>
          </cell>
        </row>
        <row r="728">
          <cell r="A728" t="str">
            <v/>
          </cell>
        </row>
        <row r="729">
          <cell r="A729" t="str">
            <v/>
          </cell>
        </row>
        <row r="730">
          <cell r="A730" t="str">
            <v/>
          </cell>
        </row>
        <row r="731">
          <cell r="A731" t="str">
            <v/>
          </cell>
        </row>
        <row r="732">
          <cell r="A732" t="str">
            <v/>
          </cell>
        </row>
        <row r="733">
          <cell r="A733" t="str">
            <v/>
          </cell>
        </row>
        <row r="734">
          <cell r="A734" t="str">
            <v/>
          </cell>
        </row>
        <row r="735">
          <cell r="A735" t="str">
            <v/>
          </cell>
        </row>
        <row r="736">
          <cell r="A736" t="str">
            <v/>
          </cell>
        </row>
        <row r="737">
          <cell r="A737" t="str">
            <v/>
          </cell>
        </row>
        <row r="738">
          <cell r="A738" t="str">
            <v/>
          </cell>
        </row>
        <row r="739">
          <cell r="A739" t="str">
            <v/>
          </cell>
        </row>
        <row r="740">
          <cell r="A740" t="str">
            <v/>
          </cell>
        </row>
        <row r="741">
          <cell r="A741" t="str">
            <v/>
          </cell>
        </row>
        <row r="742">
          <cell r="A742" t="str">
            <v/>
          </cell>
        </row>
        <row r="743">
          <cell r="A743" t="str">
            <v/>
          </cell>
        </row>
        <row r="744">
          <cell r="A744" t="str">
            <v/>
          </cell>
        </row>
        <row r="745">
          <cell r="A745" t="str">
            <v/>
          </cell>
        </row>
        <row r="746">
          <cell r="A746" t="str">
            <v/>
          </cell>
        </row>
        <row r="747">
          <cell r="A747" t="str">
            <v/>
          </cell>
        </row>
        <row r="748">
          <cell r="A748" t="str">
            <v/>
          </cell>
        </row>
        <row r="749">
          <cell r="A749" t="str">
            <v/>
          </cell>
        </row>
        <row r="750">
          <cell r="A750" t="str">
            <v/>
          </cell>
        </row>
        <row r="751">
          <cell r="A751" t="str">
            <v/>
          </cell>
        </row>
        <row r="752">
          <cell r="A752" t="str">
            <v/>
          </cell>
        </row>
        <row r="753">
          <cell r="A753" t="str">
            <v/>
          </cell>
        </row>
        <row r="754">
          <cell r="A754" t="str">
            <v/>
          </cell>
        </row>
        <row r="755">
          <cell r="A755" t="str">
            <v/>
          </cell>
        </row>
        <row r="756">
          <cell r="A756" t="str">
            <v/>
          </cell>
        </row>
        <row r="757">
          <cell r="A757" t="str">
            <v/>
          </cell>
        </row>
        <row r="758">
          <cell r="A758" t="str">
            <v/>
          </cell>
        </row>
        <row r="759">
          <cell r="A759" t="str">
            <v/>
          </cell>
        </row>
        <row r="760">
          <cell r="A760" t="str">
            <v/>
          </cell>
        </row>
        <row r="761">
          <cell r="A761" t="str">
            <v/>
          </cell>
        </row>
        <row r="762">
          <cell r="A762" t="str">
            <v/>
          </cell>
        </row>
        <row r="763">
          <cell r="A763" t="str">
            <v/>
          </cell>
        </row>
        <row r="764">
          <cell r="A764" t="str">
            <v/>
          </cell>
        </row>
        <row r="765">
          <cell r="A765" t="str">
            <v/>
          </cell>
        </row>
        <row r="766">
          <cell r="A766" t="str">
            <v/>
          </cell>
        </row>
        <row r="767">
          <cell r="A767" t="str">
            <v/>
          </cell>
        </row>
        <row r="768">
          <cell r="A768" t="str">
            <v/>
          </cell>
        </row>
        <row r="769">
          <cell r="A769" t="str">
            <v/>
          </cell>
        </row>
        <row r="770">
          <cell r="A770" t="str">
            <v/>
          </cell>
        </row>
        <row r="771">
          <cell r="A771" t="str">
            <v/>
          </cell>
        </row>
        <row r="772">
          <cell r="A772" t="str">
            <v/>
          </cell>
        </row>
        <row r="773">
          <cell r="A773" t="str">
            <v/>
          </cell>
        </row>
        <row r="774">
          <cell r="A774" t="str">
            <v/>
          </cell>
        </row>
        <row r="775">
          <cell r="A775" t="str">
            <v/>
          </cell>
        </row>
        <row r="776">
          <cell r="A776" t="str">
            <v/>
          </cell>
        </row>
        <row r="777">
          <cell r="A777" t="str">
            <v/>
          </cell>
        </row>
        <row r="778">
          <cell r="A778" t="str">
            <v/>
          </cell>
        </row>
        <row r="779">
          <cell r="A779" t="str">
            <v/>
          </cell>
        </row>
        <row r="780">
          <cell r="A780" t="str">
            <v/>
          </cell>
        </row>
        <row r="781">
          <cell r="A781" t="str">
            <v/>
          </cell>
        </row>
        <row r="782">
          <cell r="A782" t="str">
            <v/>
          </cell>
        </row>
        <row r="783">
          <cell r="A783" t="str">
            <v/>
          </cell>
        </row>
        <row r="784">
          <cell r="A784" t="str">
            <v/>
          </cell>
        </row>
        <row r="785">
          <cell r="A785" t="str">
            <v/>
          </cell>
        </row>
        <row r="786">
          <cell r="A786" t="str">
            <v/>
          </cell>
        </row>
        <row r="787">
          <cell r="A787" t="str">
            <v/>
          </cell>
        </row>
        <row r="788">
          <cell r="A788" t="str">
            <v/>
          </cell>
        </row>
        <row r="789">
          <cell r="A789" t="str">
            <v/>
          </cell>
        </row>
        <row r="790">
          <cell r="A790" t="str">
            <v/>
          </cell>
        </row>
        <row r="791">
          <cell r="A791" t="str">
            <v/>
          </cell>
        </row>
        <row r="792">
          <cell r="A792" t="str">
            <v/>
          </cell>
        </row>
        <row r="793">
          <cell r="A793" t="str">
            <v/>
          </cell>
        </row>
        <row r="794">
          <cell r="A794" t="str">
            <v/>
          </cell>
        </row>
        <row r="795">
          <cell r="A795" t="str">
            <v/>
          </cell>
        </row>
        <row r="796">
          <cell r="A796" t="str">
            <v/>
          </cell>
        </row>
        <row r="797">
          <cell r="A797" t="str">
            <v/>
          </cell>
        </row>
        <row r="798">
          <cell r="A798" t="str">
            <v/>
          </cell>
        </row>
        <row r="799">
          <cell r="A799" t="str">
            <v/>
          </cell>
        </row>
        <row r="800">
          <cell r="A800" t="str">
            <v/>
          </cell>
        </row>
        <row r="801">
          <cell r="A801" t="str">
            <v/>
          </cell>
        </row>
        <row r="802">
          <cell r="A802" t="str">
            <v/>
          </cell>
        </row>
        <row r="803">
          <cell r="A803" t="str">
            <v/>
          </cell>
        </row>
        <row r="804">
          <cell r="A804" t="str">
            <v/>
          </cell>
        </row>
        <row r="805">
          <cell r="A805" t="str">
            <v/>
          </cell>
        </row>
        <row r="806">
          <cell r="A806" t="str">
            <v/>
          </cell>
        </row>
        <row r="807">
          <cell r="A807" t="str">
            <v/>
          </cell>
        </row>
        <row r="808">
          <cell r="A808" t="str">
            <v/>
          </cell>
        </row>
        <row r="809">
          <cell r="A809" t="str">
            <v/>
          </cell>
        </row>
        <row r="810">
          <cell r="A810" t="str">
            <v/>
          </cell>
        </row>
        <row r="811">
          <cell r="A811" t="str">
            <v/>
          </cell>
        </row>
        <row r="812">
          <cell r="A812" t="str">
            <v/>
          </cell>
        </row>
        <row r="813">
          <cell r="A813" t="str">
            <v/>
          </cell>
        </row>
        <row r="814">
          <cell r="A814" t="str">
            <v/>
          </cell>
        </row>
        <row r="815">
          <cell r="A815" t="str">
            <v/>
          </cell>
        </row>
        <row r="816">
          <cell r="A816" t="str">
            <v/>
          </cell>
        </row>
        <row r="817">
          <cell r="A817" t="str">
            <v/>
          </cell>
        </row>
        <row r="818">
          <cell r="A818" t="str">
            <v/>
          </cell>
        </row>
        <row r="819">
          <cell r="A819" t="str">
            <v/>
          </cell>
        </row>
        <row r="820">
          <cell r="A820" t="str">
            <v/>
          </cell>
        </row>
        <row r="821">
          <cell r="A821" t="str">
            <v/>
          </cell>
        </row>
        <row r="822">
          <cell r="A822" t="str">
            <v/>
          </cell>
        </row>
        <row r="823">
          <cell r="A823" t="str">
            <v/>
          </cell>
        </row>
        <row r="824">
          <cell r="A824" t="str">
            <v/>
          </cell>
        </row>
        <row r="825">
          <cell r="A825" t="str">
            <v/>
          </cell>
        </row>
        <row r="826">
          <cell r="A826" t="str">
            <v/>
          </cell>
        </row>
        <row r="827">
          <cell r="A827" t="str">
            <v/>
          </cell>
        </row>
        <row r="828">
          <cell r="A828" t="str">
            <v/>
          </cell>
        </row>
        <row r="829">
          <cell r="A829" t="str">
            <v/>
          </cell>
        </row>
        <row r="830">
          <cell r="A830" t="str">
            <v/>
          </cell>
        </row>
        <row r="831">
          <cell r="A831" t="str">
            <v/>
          </cell>
        </row>
        <row r="832">
          <cell r="A832" t="str">
            <v/>
          </cell>
        </row>
        <row r="833">
          <cell r="A833" t="str">
            <v/>
          </cell>
        </row>
        <row r="834">
          <cell r="A834" t="str">
            <v/>
          </cell>
        </row>
        <row r="835">
          <cell r="A835" t="str">
            <v/>
          </cell>
        </row>
        <row r="836">
          <cell r="A836" t="str">
            <v/>
          </cell>
        </row>
        <row r="837">
          <cell r="A837" t="str">
            <v/>
          </cell>
        </row>
        <row r="838">
          <cell r="A838" t="str">
            <v/>
          </cell>
        </row>
        <row r="839">
          <cell r="A839" t="str">
            <v/>
          </cell>
        </row>
        <row r="840">
          <cell r="A840" t="str">
            <v/>
          </cell>
        </row>
        <row r="841">
          <cell r="A841" t="str">
            <v/>
          </cell>
        </row>
        <row r="842">
          <cell r="A842" t="str">
            <v/>
          </cell>
        </row>
        <row r="843">
          <cell r="A843" t="str">
            <v/>
          </cell>
        </row>
        <row r="844">
          <cell r="A844" t="str">
            <v/>
          </cell>
        </row>
        <row r="845">
          <cell r="A845" t="str">
            <v/>
          </cell>
        </row>
        <row r="846">
          <cell r="A846" t="str">
            <v/>
          </cell>
        </row>
        <row r="847">
          <cell r="A847" t="str">
            <v/>
          </cell>
        </row>
        <row r="848">
          <cell r="A848" t="str">
            <v/>
          </cell>
        </row>
        <row r="849">
          <cell r="A849" t="str">
            <v/>
          </cell>
        </row>
        <row r="850">
          <cell r="A850" t="str">
            <v/>
          </cell>
        </row>
        <row r="851">
          <cell r="A851" t="str">
            <v/>
          </cell>
        </row>
        <row r="852">
          <cell r="A852" t="str">
            <v/>
          </cell>
        </row>
        <row r="853">
          <cell r="A853" t="str">
            <v/>
          </cell>
        </row>
        <row r="854">
          <cell r="A854" t="str">
            <v/>
          </cell>
        </row>
        <row r="855">
          <cell r="A855" t="str">
            <v/>
          </cell>
        </row>
        <row r="856">
          <cell r="A856" t="str">
            <v/>
          </cell>
        </row>
        <row r="857">
          <cell r="A857" t="str">
            <v/>
          </cell>
        </row>
        <row r="858">
          <cell r="A858" t="str">
            <v/>
          </cell>
        </row>
        <row r="859">
          <cell r="A859" t="str">
            <v/>
          </cell>
        </row>
        <row r="860">
          <cell r="A860" t="str">
            <v/>
          </cell>
        </row>
        <row r="861">
          <cell r="A861" t="str">
            <v/>
          </cell>
        </row>
        <row r="862">
          <cell r="A862" t="str">
            <v/>
          </cell>
        </row>
        <row r="863">
          <cell r="A863" t="str">
            <v/>
          </cell>
        </row>
        <row r="864">
          <cell r="A864" t="str">
            <v/>
          </cell>
        </row>
        <row r="865">
          <cell r="A865" t="str">
            <v/>
          </cell>
        </row>
        <row r="866">
          <cell r="A866" t="str">
            <v/>
          </cell>
        </row>
        <row r="867">
          <cell r="A867" t="str">
            <v/>
          </cell>
        </row>
        <row r="868">
          <cell r="A868" t="str">
            <v/>
          </cell>
        </row>
        <row r="869">
          <cell r="A869" t="str">
            <v/>
          </cell>
        </row>
        <row r="870">
          <cell r="A870" t="str">
            <v/>
          </cell>
        </row>
        <row r="871">
          <cell r="A871" t="str">
            <v/>
          </cell>
        </row>
        <row r="872">
          <cell r="A872" t="str">
            <v/>
          </cell>
        </row>
        <row r="873">
          <cell r="A873" t="str">
            <v/>
          </cell>
        </row>
        <row r="874">
          <cell r="A874" t="str">
            <v/>
          </cell>
        </row>
        <row r="875">
          <cell r="A875" t="str">
            <v/>
          </cell>
        </row>
        <row r="876">
          <cell r="A876" t="str">
            <v/>
          </cell>
        </row>
        <row r="877">
          <cell r="A877" t="str">
            <v/>
          </cell>
        </row>
        <row r="878">
          <cell r="A878" t="str">
            <v/>
          </cell>
        </row>
        <row r="879">
          <cell r="A879" t="str">
            <v/>
          </cell>
        </row>
        <row r="880">
          <cell r="A880" t="str">
            <v/>
          </cell>
        </row>
        <row r="881">
          <cell r="A881" t="str">
            <v/>
          </cell>
        </row>
        <row r="882">
          <cell r="A882" t="str">
            <v/>
          </cell>
        </row>
        <row r="883">
          <cell r="A883" t="str">
            <v/>
          </cell>
        </row>
        <row r="884">
          <cell r="A884" t="str">
            <v/>
          </cell>
        </row>
        <row r="885">
          <cell r="A885" t="str">
            <v/>
          </cell>
        </row>
        <row r="886">
          <cell r="A886" t="str">
            <v/>
          </cell>
        </row>
        <row r="887">
          <cell r="A887" t="str">
            <v/>
          </cell>
        </row>
        <row r="888">
          <cell r="A888" t="str">
            <v/>
          </cell>
        </row>
        <row r="889">
          <cell r="A889" t="str">
            <v/>
          </cell>
        </row>
        <row r="890">
          <cell r="A890" t="str">
            <v/>
          </cell>
        </row>
        <row r="891">
          <cell r="A891" t="str">
            <v/>
          </cell>
        </row>
        <row r="892">
          <cell r="A892" t="str">
            <v/>
          </cell>
        </row>
        <row r="893">
          <cell r="A893" t="str">
            <v/>
          </cell>
        </row>
        <row r="894">
          <cell r="A894" t="str">
            <v/>
          </cell>
        </row>
        <row r="895">
          <cell r="A895" t="str">
            <v/>
          </cell>
        </row>
        <row r="896">
          <cell r="A896" t="str">
            <v/>
          </cell>
        </row>
        <row r="897">
          <cell r="A897" t="str">
            <v/>
          </cell>
        </row>
        <row r="898">
          <cell r="A898" t="str">
            <v/>
          </cell>
        </row>
        <row r="899">
          <cell r="A899" t="str">
            <v/>
          </cell>
        </row>
        <row r="900">
          <cell r="A900" t="str">
            <v/>
          </cell>
        </row>
        <row r="901">
          <cell r="A901" t="str">
            <v/>
          </cell>
        </row>
        <row r="902">
          <cell r="A902" t="str">
            <v/>
          </cell>
        </row>
        <row r="903">
          <cell r="A903" t="str">
            <v/>
          </cell>
        </row>
        <row r="904">
          <cell r="A904" t="str">
            <v/>
          </cell>
        </row>
        <row r="905">
          <cell r="A905" t="str">
            <v/>
          </cell>
        </row>
        <row r="906">
          <cell r="A906" t="str">
            <v/>
          </cell>
        </row>
        <row r="907">
          <cell r="A907" t="str">
            <v/>
          </cell>
        </row>
        <row r="908">
          <cell r="A908" t="str">
            <v/>
          </cell>
        </row>
        <row r="909">
          <cell r="A909" t="str">
            <v/>
          </cell>
        </row>
        <row r="910">
          <cell r="A910" t="str">
            <v/>
          </cell>
        </row>
        <row r="911">
          <cell r="A911" t="str">
            <v/>
          </cell>
        </row>
        <row r="912">
          <cell r="A912" t="str">
            <v/>
          </cell>
        </row>
        <row r="913">
          <cell r="A913" t="str">
            <v/>
          </cell>
        </row>
        <row r="914">
          <cell r="A914" t="str">
            <v/>
          </cell>
        </row>
        <row r="915">
          <cell r="A915" t="str">
            <v/>
          </cell>
        </row>
        <row r="916">
          <cell r="A916" t="str">
            <v/>
          </cell>
        </row>
        <row r="917">
          <cell r="A917" t="str">
            <v/>
          </cell>
        </row>
        <row r="918">
          <cell r="A918" t="str">
            <v/>
          </cell>
        </row>
        <row r="919">
          <cell r="A919" t="str">
            <v/>
          </cell>
        </row>
        <row r="920">
          <cell r="A920" t="str">
            <v/>
          </cell>
        </row>
        <row r="921">
          <cell r="A921" t="str">
            <v/>
          </cell>
        </row>
        <row r="922">
          <cell r="A922" t="str">
            <v/>
          </cell>
        </row>
        <row r="923">
          <cell r="A923" t="str">
            <v/>
          </cell>
        </row>
        <row r="924">
          <cell r="A924" t="str">
            <v/>
          </cell>
        </row>
        <row r="925">
          <cell r="A925" t="str">
            <v/>
          </cell>
        </row>
        <row r="926">
          <cell r="A926" t="str">
            <v/>
          </cell>
        </row>
        <row r="927">
          <cell r="A927" t="str">
            <v/>
          </cell>
        </row>
        <row r="928">
          <cell r="A928" t="str">
            <v/>
          </cell>
        </row>
        <row r="929">
          <cell r="A929" t="str">
            <v/>
          </cell>
        </row>
        <row r="930">
          <cell r="A930" t="str">
            <v/>
          </cell>
        </row>
        <row r="931">
          <cell r="A931" t="str">
            <v/>
          </cell>
        </row>
        <row r="932">
          <cell r="A932" t="str">
            <v/>
          </cell>
        </row>
        <row r="933">
          <cell r="A933" t="str">
            <v/>
          </cell>
        </row>
        <row r="934">
          <cell r="A934" t="str">
            <v/>
          </cell>
        </row>
        <row r="935">
          <cell r="A935" t="str">
            <v/>
          </cell>
        </row>
        <row r="936">
          <cell r="A936" t="str">
            <v/>
          </cell>
        </row>
        <row r="937">
          <cell r="A937" t="str">
            <v/>
          </cell>
        </row>
        <row r="938">
          <cell r="A938" t="str">
            <v/>
          </cell>
        </row>
        <row r="939">
          <cell r="A939" t="str">
            <v/>
          </cell>
        </row>
        <row r="940">
          <cell r="A940" t="str">
            <v/>
          </cell>
        </row>
        <row r="941">
          <cell r="A941" t="str">
            <v/>
          </cell>
        </row>
        <row r="942">
          <cell r="A942" t="str">
            <v/>
          </cell>
        </row>
        <row r="943">
          <cell r="A943" t="str">
            <v/>
          </cell>
        </row>
        <row r="944">
          <cell r="A944" t="str">
            <v/>
          </cell>
        </row>
        <row r="945">
          <cell r="A945" t="str">
            <v/>
          </cell>
        </row>
        <row r="946">
          <cell r="A946" t="str">
            <v/>
          </cell>
        </row>
        <row r="947">
          <cell r="A947" t="str">
            <v/>
          </cell>
        </row>
        <row r="948">
          <cell r="A948" t="str">
            <v/>
          </cell>
        </row>
        <row r="949">
          <cell r="A949" t="str">
            <v/>
          </cell>
        </row>
        <row r="950">
          <cell r="A950" t="str">
            <v/>
          </cell>
        </row>
        <row r="951">
          <cell r="A951" t="str">
            <v/>
          </cell>
        </row>
        <row r="952">
          <cell r="A952" t="str">
            <v/>
          </cell>
        </row>
        <row r="953">
          <cell r="A953" t="str">
            <v/>
          </cell>
        </row>
        <row r="954">
          <cell r="A954" t="str">
            <v/>
          </cell>
        </row>
        <row r="955">
          <cell r="A955" t="str">
            <v/>
          </cell>
        </row>
        <row r="956">
          <cell r="A956" t="str">
            <v/>
          </cell>
        </row>
        <row r="957">
          <cell r="A957" t="str">
            <v/>
          </cell>
        </row>
        <row r="958">
          <cell r="A958" t="str">
            <v/>
          </cell>
        </row>
        <row r="959">
          <cell r="A959" t="str">
            <v/>
          </cell>
        </row>
        <row r="960">
          <cell r="A960" t="str">
            <v/>
          </cell>
        </row>
        <row r="961">
          <cell r="A961" t="str">
            <v/>
          </cell>
        </row>
        <row r="962">
          <cell r="A962" t="str">
            <v/>
          </cell>
        </row>
        <row r="963">
          <cell r="A963" t="str">
            <v/>
          </cell>
        </row>
        <row r="964">
          <cell r="A964" t="str">
            <v/>
          </cell>
        </row>
        <row r="965">
          <cell r="A965" t="str">
            <v/>
          </cell>
        </row>
        <row r="966">
          <cell r="A966" t="str">
            <v/>
          </cell>
        </row>
        <row r="967">
          <cell r="A967" t="str">
            <v/>
          </cell>
        </row>
        <row r="968">
          <cell r="A968" t="str">
            <v/>
          </cell>
        </row>
        <row r="969">
          <cell r="A969" t="str">
            <v/>
          </cell>
        </row>
        <row r="970">
          <cell r="A970" t="str">
            <v/>
          </cell>
        </row>
        <row r="971">
          <cell r="A971" t="str">
            <v/>
          </cell>
        </row>
        <row r="972">
          <cell r="A972" t="str">
            <v/>
          </cell>
        </row>
        <row r="973">
          <cell r="A973" t="str">
            <v/>
          </cell>
        </row>
        <row r="974">
          <cell r="A974" t="str">
            <v/>
          </cell>
        </row>
        <row r="975">
          <cell r="A975" t="str">
            <v/>
          </cell>
        </row>
        <row r="976">
          <cell r="A976" t="str">
            <v/>
          </cell>
        </row>
        <row r="977">
          <cell r="A977" t="str">
            <v/>
          </cell>
        </row>
        <row r="978">
          <cell r="A978" t="str">
            <v/>
          </cell>
        </row>
        <row r="979">
          <cell r="A979" t="str">
            <v/>
          </cell>
        </row>
        <row r="980">
          <cell r="A980" t="str">
            <v/>
          </cell>
        </row>
        <row r="981">
          <cell r="A981" t="str">
            <v/>
          </cell>
        </row>
        <row r="982">
          <cell r="A982" t="str">
            <v/>
          </cell>
        </row>
        <row r="983">
          <cell r="A983" t="str">
            <v/>
          </cell>
        </row>
        <row r="984">
          <cell r="A984" t="str">
            <v/>
          </cell>
        </row>
        <row r="985">
          <cell r="A985" t="str">
            <v/>
          </cell>
        </row>
        <row r="986">
          <cell r="A986" t="str">
            <v/>
          </cell>
        </row>
        <row r="987">
          <cell r="A987" t="str">
            <v/>
          </cell>
        </row>
        <row r="988">
          <cell r="A988" t="str">
            <v/>
          </cell>
        </row>
        <row r="989">
          <cell r="A989" t="str">
            <v/>
          </cell>
        </row>
        <row r="990">
          <cell r="A990" t="str">
            <v/>
          </cell>
        </row>
        <row r="991">
          <cell r="A991" t="str">
            <v/>
          </cell>
        </row>
        <row r="992">
          <cell r="A992" t="str">
            <v/>
          </cell>
        </row>
        <row r="993">
          <cell r="A993" t="str">
            <v/>
          </cell>
        </row>
        <row r="994">
          <cell r="A994" t="str">
            <v/>
          </cell>
        </row>
        <row r="995">
          <cell r="A995" t="str">
            <v/>
          </cell>
        </row>
        <row r="996">
          <cell r="A996" t="str">
            <v/>
          </cell>
        </row>
        <row r="997">
          <cell r="A997" t="str">
            <v/>
          </cell>
        </row>
        <row r="998">
          <cell r="A998" t="str">
            <v/>
          </cell>
        </row>
        <row r="999">
          <cell r="A999" t="str">
            <v/>
          </cell>
        </row>
        <row r="1000">
          <cell r="A1000" t="str">
            <v/>
          </cell>
        </row>
        <row r="1001">
          <cell r="A1001" t="str">
            <v/>
          </cell>
        </row>
        <row r="1002">
          <cell r="A1002" t="str">
            <v/>
          </cell>
        </row>
        <row r="1003">
          <cell r="A1003" t="str">
            <v/>
          </cell>
        </row>
        <row r="1004">
          <cell r="A1004" t="str">
            <v/>
          </cell>
        </row>
        <row r="1005">
          <cell r="A1005" t="str">
            <v/>
          </cell>
        </row>
        <row r="1006">
          <cell r="A1006" t="str">
            <v/>
          </cell>
        </row>
        <row r="1007">
          <cell r="A1007" t="str">
            <v/>
          </cell>
        </row>
        <row r="1008">
          <cell r="A1008" t="str">
            <v/>
          </cell>
        </row>
        <row r="1009">
          <cell r="A1009" t="str">
            <v/>
          </cell>
        </row>
        <row r="1010">
          <cell r="A1010" t="str">
            <v/>
          </cell>
        </row>
        <row r="1011">
          <cell r="A1011" t="str">
            <v/>
          </cell>
        </row>
        <row r="1012">
          <cell r="A1012" t="str">
            <v/>
          </cell>
        </row>
        <row r="1013">
          <cell r="A1013" t="str">
            <v/>
          </cell>
        </row>
        <row r="1014">
          <cell r="A1014" t="str">
            <v/>
          </cell>
        </row>
        <row r="1015">
          <cell r="A1015" t="str">
            <v/>
          </cell>
        </row>
        <row r="1016">
          <cell r="A1016" t="str">
            <v/>
          </cell>
        </row>
        <row r="1017">
          <cell r="A1017" t="str">
            <v/>
          </cell>
        </row>
        <row r="1018">
          <cell r="A1018" t="str">
            <v/>
          </cell>
        </row>
        <row r="1019">
          <cell r="A1019" t="str">
            <v/>
          </cell>
        </row>
        <row r="1020">
          <cell r="A1020" t="str">
            <v/>
          </cell>
        </row>
        <row r="1021">
          <cell r="A1021" t="str">
            <v/>
          </cell>
        </row>
        <row r="1022">
          <cell r="A1022" t="str">
            <v/>
          </cell>
        </row>
        <row r="1023">
          <cell r="A1023" t="str">
            <v/>
          </cell>
        </row>
        <row r="1024">
          <cell r="A1024" t="str">
            <v/>
          </cell>
        </row>
        <row r="1025">
          <cell r="A1025" t="str">
            <v/>
          </cell>
        </row>
        <row r="1026">
          <cell r="A1026" t="str">
            <v/>
          </cell>
        </row>
        <row r="1027">
          <cell r="A1027" t="str">
            <v/>
          </cell>
        </row>
        <row r="1028">
          <cell r="A1028" t="str">
            <v/>
          </cell>
        </row>
        <row r="1029">
          <cell r="A1029" t="str">
            <v/>
          </cell>
        </row>
        <row r="1030">
          <cell r="A1030" t="str">
            <v/>
          </cell>
        </row>
        <row r="1031">
          <cell r="A1031" t="str">
            <v/>
          </cell>
        </row>
        <row r="1032">
          <cell r="A1032" t="str">
            <v/>
          </cell>
        </row>
        <row r="1033">
          <cell r="A1033" t="str">
            <v/>
          </cell>
        </row>
        <row r="1034">
          <cell r="A1034" t="str">
            <v/>
          </cell>
        </row>
        <row r="1035">
          <cell r="A1035" t="str">
            <v/>
          </cell>
        </row>
        <row r="1036">
          <cell r="A1036" t="str">
            <v/>
          </cell>
        </row>
        <row r="1037">
          <cell r="A1037" t="str">
            <v/>
          </cell>
        </row>
        <row r="1038">
          <cell r="A1038" t="str">
            <v/>
          </cell>
        </row>
        <row r="1039">
          <cell r="A1039" t="str">
            <v/>
          </cell>
        </row>
        <row r="1040">
          <cell r="A1040" t="str">
            <v/>
          </cell>
        </row>
        <row r="1041">
          <cell r="A1041" t="str">
            <v/>
          </cell>
        </row>
        <row r="1042">
          <cell r="A1042" t="str">
            <v/>
          </cell>
        </row>
        <row r="1043">
          <cell r="A1043" t="str">
            <v/>
          </cell>
        </row>
        <row r="1044">
          <cell r="A1044" t="str">
            <v/>
          </cell>
        </row>
        <row r="1045">
          <cell r="A1045" t="str">
            <v/>
          </cell>
        </row>
        <row r="1046">
          <cell r="A1046" t="str">
            <v/>
          </cell>
        </row>
        <row r="1047">
          <cell r="A1047" t="str">
            <v/>
          </cell>
        </row>
        <row r="1048">
          <cell r="A1048" t="str">
            <v/>
          </cell>
        </row>
        <row r="1049">
          <cell r="A1049" t="str">
            <v/>
          </cell>
        </row>
        <row r="1050">
          <cell r="A1050" t="str">
            <v/>
          </cell>
        </row>
        <row r="1051">
          <cell r="A1051" t="str">
            <v/>
          </cell>
        </row>
        <row r="1052">
          <cell r="A1052" t="str">
            <v/>
          </cell>
        </row>
        <row r="1053">
          <cell r="A1053" t="str">
            <v/>
          </cell>
        </row>
        <row r="1054">
          <cell r="A1054" t="str">
            <v/>
          </cell>
        </row>
        <row r="1055">
          <cell r="A1055" t="str">
            <v/>
          </cell>
        </row>
        <row r="1056">
          <cell r="A1056" t="str">
            <v/>
          </cell>
        </row>
        <row r="1057">
          <cell r="A1057" t="str">
            <v/>
          </cell>
        </row>
        <row r="1058">
          <cell r="A1058" t="str">
            <v/>
          </cell>
        </row>
        <row r="1059">
          <cell r="A1059" t="str">
            <v/>
          </cell>
        </row>
        <row r="1060">
          <cell r="A1060" t="str">
            <v/>
          </cell>
        </row>
        <row r="1061">
          <cell r="A1061" t="str">
            <v/>
          </cell>
        </row>
        <row r="1062">
          <cell r="A1062" t="str">
            <v/>
          </cell>
        </row>
        <row r="1063">
          <cell r="A1063" t="str">
            <v/>
          </cell>
        </row>
        <row r="1064">
          <cell r="A1064" t="str">
            <v/>
          </cell>
        </row>
        <row r="1065">
          <cell r="A1065" t="str">
            <v/>
          </cell>
        </row>
        <row r="1066">
          <cell r="A1066" t="str">
            <v/>
          </cell>
        </row>
        <row r="1067">
          <cell r="A1067" t="str">
            <v/>
          </cell>
        </row>
        <row r="1068">
          <cell r="A1068" t="str">
            <v/>
          </cell>
        </row>
        <row r="1069">
          <cell r="A1069" t="str">
            <v/>
          </cell>
        </row>
        <row r="1070">
          <cell r="A1070" t="str">
            <v/>
          </cell>
        </row>
        <row r="1071">
          <cell r="A1071" t="str">
            <v/>
          </cell>
        </row>
        <row r="1072">
          <cell r="A1072" t="str">
            <v/>
          </cell>
        </row>
        <row r="1073">
          <cell r="A1073" t="str">
            <v/>
          </cell>
        </row>
        <row r="1074">
          <cell r="A1074" t="str">
            <v/>
          </cell>
        </row>
        <row r="1075">
          <cell r="A1075" t="str">
            <v/>
          </cell>
        </row>
        <row r="1076">
          <cell r="A1076" t="str">
            <v/>
          </cell>
        </row>
        <row r="1077">
          <cell r="A1077" t="str">
            <v/>
          </cell>
        </row>
        <row r="1078">
          <cell r="A1078" t="str">
            <v/>
          </cell>
        </row>
        <row r="1079">
          <cell r="A1079" t="str">
            <v/>
          </cell>
        </row>
        <row r="1080">
          <cell r="A1080" t="str">
            <v/>
          </cell>
        </row>
        <row r="1081">
          <cell r="A1081" t="str">
            <v/>
          </cell>
        </row>
        <row r="1082">
          <cell r="A1082" t="str">
            <v/>
          </cell>
        </row>
        <row r="1083">
          <cell r="A1083" t="str">
            <v/>
          </cell>
        </row>
        <row r="1084">
          <cell r="A1084" t="str">
            <v/>
          </cell>
        </row>
        <row r="1085">
          <cell r="A1085" t="str">
            <v/>
          </cell>
        </row>
        <row r="1086">
          <cell r="A1086" t="str">
            <v/>
          </cell>
        </row>
        <row r="1087">
          <cell r="A1087" t="str">
            <v/>
          </cell>
        </row>
        <row r="1088">
          <cell r="A1088" t="str">
            <v/>
          </cell>
        </row>
        <row r="1089">
          <cell r="A1089" t="str">
            <v/>
          </cell>
        </row>
        <row r="1090">
          <cell r="A1090" t="str">
            <v/>
          </cell>
        </row>
        <row r="1091">
          <cell r="A1091" t="str">
            <v/>
          </cell>
        </row>
        <row r="1092">
          <cell r="A1092" t="str">
            <v/>
          </cell>
        </row>
        <row r="1093">
          <cell r="A1093" t="str">
            <v/>
          </cell>
        </row>
        <row r="1094">
          <cell r="A1094" t="str">
            <v/>
          </cell>
        </row>
        <row r="1095">
          <cell r="A1095" t="str">
            <v/>
          </cell>
        </row>
        <row r="1096">
          <cell r="A1096" t="str">
            <v/>
          </cell>
        </row>
        <row r="1097">
          <cell r="A1097" t="str">
            <v/>
          </cell>
        </row>
        <row r="1098">
          <cell r="A1098" t="str">
            <v/>
          </cell>
        </row>
        <row r="1099">
          <cell r="A1099" t="str">
            <v/>
          </cell>
        </row>
        <row r="1100">
          <cell r="A1100" t="str">
            <v/>
          </cell>
        </row>
        <row r="1101">
          <cell r="A1101" t="str">
            <v/>
          </cell>
        </row>
        <row r="1102">
          <cell r="A1102" t="str">
            <v/>
          </cell>
        </row>
        <row r="1103">
          <cell r="A1103" t="str">
            <v/>
          </cell>
        </row>
        <row r="1104">
          <cell r="A1104" t="str">
            <v/>
          </cell>
        </row>
        <row r="1105">
          <cell r="A1105" t="str">
            <v/>
          </cell>
        </row>
        <row r="1106">
          <cell r="A1106" t="str">
            <v/>
          </cell>
        </row>
        <row r="1107">
          <cell r="A1107" t="str">
            <v/>
          </cell>
        </row>
        <row r="1108">
          <cell r="A1108" t="str">
            <v/>
          </cell>
        </row>
        <row r="1109">
          <cell r="A1109" t="str">
            <v/>
          </cell>
        </row>
        <row r="1110">
          <cell r="A1110" t="str">
            <v/>
          </cell>
        </row>
        <row r="1111">
          <cell r="A1111" t="str">
            <v/>
          </cell>
        </row>
        <row r="1112">
          <cell r="A1112" t="str">
            <v/>
          </cell>
        </row>
        <row r="1113">
          <cell r="A1113" t="str">
            <v/>
          </cell>
        </row>
        <row r="1114">
          <cell r="A1114" t="str">
            <v/>
          </cell>
        </row>
        <row r="1115">
          <cell r="A1115" t="str">
            <v/>
          </cell>
        </row>
        <row r="1116">
          <cell r="A1116" t="str">
            <v/>
          </cell>
        </row>
        <row r="1117">
          <cell r="A1117" t="str">
            <v/>
          </cell>
        </row>
        <row r="1118">
          <cell r="A1118" t="str">
            <v/>
          </cell>
        </row>
        <row r="1119">
          <cell r="A1119" t="str">
            <v/>
          </cell>
        </row>
        <row r="1120">
          <cell r="A1120" t="str">
            <v/>
          </cell>
        </row>
        <row r="1121">
          <cell r="A1121" t="str">
            <v/>
          </cell>
        </row>
        <row r="1122">
          <cell r="A1122" t="str">
            <v/>
          </cell>
        </row>
        <row r="1123">
          <cell r="A1123" t="str">
            <v/>
          </cell>
        </row>
        <row r="1124">
          <cell r="A1124" t="str">
            <v/>
          </cell>
        </row>
        <row r="1125">
          <cell r="A1125" t="str">
            <v/>
          </cell>
        </row>
        <row r="1126">
          <cell r="A1126" t="str">
            <v/>
          </cell>
        </row>
        <row r="1127">
          <cell r="A1127" t="str">
            <v/>
          </cell>
        </row>
        <row r="1128">
          <cell r="A1128" t="str">
            <v/>
          </cell>
        </row>
        <row r="1129">
          <cell r="A1129" t="str">
            <v/>
          </cell>
        </row>
        <row r="1130">
          <cell r="A1130" t="str">
            <v/>
          </cell>
        </row>
        <row r="1131">
          <cell r="A1131" t="str">
            <v/>
          </cell>
        </row>
        <row r="1132">
          <cell r="A1132" t="str">
            <v/>
          </cell>
        </row>
        <row r="1133">
          <cell r="A1133" t="str">
            <v/>
          </cell>
        </row>
        <row r="1134">
          <cell r="A1134" t="str">
            <v/>
          </cell>
        </row>
        <row r="1135">
          <cell r="A1135" t="str">
            <v/>
          </cell>
        </row>
        <row r="1136">
          <cell r="A1136" t="str">
            <v/>
          </cell>
        </row>
        <row r="1137">
          <cell r="A1137" t="str">
            <v/>
          </cell>
        </row>
        <row r="1138">
          <cell r="A1138" t="str">
            <v/>
          </cell>
        </row>
        <row r="1139">
          <cell r="A1139" t="str">
            <v/>
          </cell>
        </row>
        <row r="1140">
          <cell r="A1140" t="str">
            <v/>
          </cell>
        </row>
        <row r="1141">
          <cell r="A1141" t="str">
            <v/>
          </cell>
        </row>
        <row r="1142">
          <cell r="A1142" t="str">
            <v/>
          </cell>
        </row>
        <row r="1143">
          <cell r="A1143" t="str">
            <v/>
          </cell>
        </row>
        <row r="1144">
          <cell r="A1144" t="str">
            <v/>
          </cell>
        </row>
        <row r="1145">
          <cell r="A1145" t="str">
            <v/>
          </cell>
        </row>
        <row r="1146">
          <cell r="A1146" t="str">
            <v/>
          </cell>
        </row>
        <row r="1147">
          <cell r="A1147" t="str">
            <v/>
          </cell>
        </row>
        <row r="1148">
          <cell r="A1148" t="str">
            <v/>
          </cell>
        </row>
        <row r="1149">
          <cell r="A1149" t="str">
            <v/>
          </cell>
        </row>
        <row r="1150">
          <cell r="A1150" t="str">
            <v/>
          </cell>
        </row>
        <row r="1151">
          <cell r="A1151" t="str">
            <v/>
          </cell>
        </row>
        <row r="1152">
          <cell r="A1152" t="str">
            <v/>
          </cell>
        </row>
        <row r="1153">
          <cell r="A1153" t="str">
            <v/>
          </cell>
        </row>
        <row r="1154">
          <cell r="A1154" t="str">
            <v/>
          </cell>
        </row>
        <row r="1155">
          <cell r="A1155" t="str">
            <v/>
          </cell>
        </row>
        <row r="1156">
          <cell r="A1156" t="str">
            <v/>
          </cell>
        </row>
        <row r="1157">
          <cell r="A1157" t="str">
            <v/>
          </cell>
        </row>
        <row r="1158">
          <cell r="A1158" t="str">
            <v/>
          </cell>
        </row>
        <row r="1159">
          <cell r="A1159" t="str">
            <v/>
          </cell>
        </row>
        <row r="1160">
          <cell r="A1160" t="str">
            <v/>
          </cell>
        </row>
        <row r="1161">
          <cell r="A1161" t="str">
            <v/>
          </cell>
        </row>
        <row r="1162">
          <cell r="A1162" t="str">
            <v/>
          </cell>
        </row>
        <row r="1163">
          <cell r="A1163" t="str">
            <v/>
          </cell>
        </row>
        <row r="1164">
          <cell r="A1164" t="str">
            <v/>
          </cell>
        </row>
        <row r="1165">
          <cell r="A1165" t="str">
            <v/>
          </cell>
        </row>
        <row r="1166">
          <cell r="A1166" t="str">
            <v/>
          </cell>
        </row>
        <row r="1167">
          <cell r="A1167" t="str">
            <v/>
          </cell>
        </row>
        <row r="1168">
          <cell r="A1168" t="str">
            <v/>
          </cell>
        </row>
        <row r="1169">
          <cell r="A1169" t="str">
            <v/>
          </cell>
        </row>
        <row r="1170">
          <cell r="A1170" t="str">
            <v/>
          </cell>
        </row>
        <row r="1171">
          <cell r="A1171" t="str">
            <v/>
          </cell>
        </row>
        <row r="1172">
          <cell r="A1172" t="str">
            <v/>
          </cell>
        </row>
        <row r="1173">
          <cell r="A1173" t="str">
            <v/>
          </cell>
        </row>
        <row r="1174">
          <cell r="A1174" t="str">
            <v/>
          </cell>
        </row>
        <row r="1175">
          <cell r="A1175" t="str">
            <v/>
          </cell>
        </row>
        <row r="1176">
          <cell r="A1176" t="str">
            <v/>
          </cell>
        </row>
        <row r="1177">
          <cell r="A1177" t="str">
            <v/>
          </cell>
        </row>
        <row r="1178">
          <cell r="A1178" t="str">
            <v/>
          </cell>
        </row>
        <row r="1179">
          <cell r="A1179" t="str">
            <v/>
          </cell>
        </row>
        <row r="1180">
          <cell r="A1180" t="str">
            <v/>
          </cell>
        </row>
        <row r="1181">
          <cell r="A1181" t="str">
            <v/>
          </cell>
        </row>
        <row r="1182">
          <cell r="A1182" t="str">
            <v/>
          </cell>
        </row>
        <row r="1183">
          <cell r="A1183" t="str">
            <v/>
          </cell>
        </row>
        <row r="1184">
          <cell r="A1184" t="str">
            <v/>
          </cell>
        </row>
        <row r="1185">
          <cell r="A1185" t="str">
            <v/>
          </cell>
        </row>
        <row r="1186">
          <cell r="A1186" t="str">
            <v/>
          </cell>
        </row>
        <row r="1187">
          <cell r="A1187" t="str">
            <v/>
          </cell>
        </row>
        <row r="1188">
          <cell r="A1188" t="str">
            <v/>
          </cell>
        </row>
        <row r="1189">
          <cell r="A1189" t="str">
            <v/>
          </cell>
        </row>
        <row r="1190">
          <cell r="A1190" t="str">
            <v/>
          </cell>
        </row>
        <row r="1191">
          <cell r="A1191" t="str">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rie menu"/>
      <sheetName val="Udbetaling af ferie"/>
      <sheetName val="Overførsel af ferie"/>
      <sheetName val="Udbetaling af 6. ferieuge"/>
      <sheetName val=" område"/>
      <sheetName val="Ark1"/>
    </sheetNames>
    <sheetDataSet>
      <sheetData sheetId="0" refreshError="1"/>
      <sheetData sheetId="1"/>
      <sheetData sheetId="2"/>
      <sheetData sheetId="3"/>
      <sheetData sheetId="4"/>
      <sheetData sheetId="5">
        <row r="2">
          <cell r="A2" t="str">
            <v>1. Egen sygdom (hel eller delvis)</v>
          </cell>
        </row>
        <row r="3">
          <cell r="A3" t="str">
            <v>2. Barselsorlov</v>
          </cell>
        </row>
        <row r="4">
          <cell r="A4" t="str">
            <v>3. Orlov til adoption</v>
          </cell>
        </row>
        <row r="5">
          <cell r="A5" t="str">
            <v>4. Ophold i udlandet, forudsat at pågældende er i et ansættelsesforhold, som ikke er omfattet af ferieaftalen</v>
          </cell>
        </row>
        <row r="6">
          <cell r="A6" t="str">
            <v>5. Overgang til selvstændigt erhverv</v>
          </cell>
        </row>
        <row r="7">
          <cell r="A7" t="str">
            <v>6. Overgang til arbejde i hjemmet</v>
          </cell>
        </row>
        <row r="8">
          <cell r="A8" t="str">
            <v>7. Valg til borgmester, udnævnelse til minister eller lignende tillidshverv</v>
          </cell>
        </row>
        <row r="9">
          <cell r="A9" t="str">
            <v>8. Indsættelse i en af kriminalforsorgens institutioner, eller tilsvarende udenlandsk in-stitution</v>
          </cell>
        </row>
        <row r="10">
          <cell r="A10" t="str">
            <v>9. Tvangsanbringelse</v>
          </cell>
        </row>
        <row r="11">
          <cell r="A11" t="str">
            <v>10. Lovligt varslede og afsluttede konflikter</v>
          </cell>
        </row>
        <row r="12">
          <cell r="A12" t="str">
            <v>11. Aftjening af værnepligt</v>
          </cell>
        </row>
        <row r="13">
          <cell r="A13" t="str">
            <v>12. Tjeneste i forsvaret på værnepligtslignende vilkår</v>
          </cell>
        </row>
        <row r="14">
          <cell r="A14" t="str">
            <v>13. Udsendelse af forsvaret for at deltage i konfliktforebyggende, fredsbevarende, fredsskabende eller humanitære opgaver, når opgaven hviler på et mandat fra folketinget</v>
          </cell>
        </row>
        <row r="15">
          <cell r="A15" t="str">
            <v>14. Manglende midler til at holde ferie på grund af tvist i ferieåret mellem en ansat og regionen om krav på feriepenge</v>
          </cell>
        </row>
        <row r="16">
          <cell r="A16" t="str">
            <v>15. Pasning af nærtstående syge eller døende, hvor den ansatte i en kortere tidsbegræn-set periode er tilkendt tabt arbejdsfortjeneste, løn eller vederlag efter serviceloven</v>
          </cell>
        </row>
        <row r="17">
          <cell r="A17" t="str">
            <v>16. Orlov fra et ansættelsesforhold til pasning af nærtstående syge eller døende, hvor den ansatte er fritaget fra sin arbejdsforpligtelse over for arbejdsgiver i orlovsperio-den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khr-loen-team1@regionsjaelland.dk" TargetMode="External"/><Relationship Id="rId13" Type="http://schemas.openxmlformats.org/officeDocument/2006/relationships/hyperlink" Target="mailto:khr-loen-team1@regionsjaelland.dk" TargetMode="External"/><Relationship Id="rId18" Type="http://schemas.openxmlformats.org/officeDocument/2006/relationships/hyperlink" Target="mailto:khr-loen-team3@regionsjaelland.dk" TargetMode="External"/><Relationship Id="rId3" Type="http://schemas.openxmlformats.org/officeDocument/2006/relationships/hyperlink" Target="mailto:khr-loen-team1@regionsjaelland.dk" TargetMode="External"/><Relationship Id="rId21" Type="http://schemas.openxmlformats.org/officeDocument/2006/relationships/printerSettings" Target="../printerSettings/printerSettings1.bin"/><Relationship Id="rId7" Type="http://schemas.openxmlformats.org/officeDocument/2006/relationships/hyperlink" Target="mailto:khr-loen-team1@regionsjaelland.dk" TargetMode="External"/><Relationship Id="rId12" Type="http://schemas.openxmlformats.org/officeDocument/2006/relationships/hyperlink" Target="mailto:khr-loen-team1@regionsjaelland.dk" TargetMode="External"/><Relationship Id="rId17" Type="http://schemas.openxmlformats.org/officeDocument/2006/relationships/hyperlink" Target="mailto:khr-loen-team1@regionsjaelland.dk" TargetMode="External"/><Relationship Id="rId2" Type="http://schemas.openxmlformats.org/officeDocument/2006/relationships/hyperlink" Target="mailto:khr-loen-team4@regionsjaelland.dk" TargetMode="External"/><Relationship Id="rId16" Type="http://schemas.openxmlformats.org/officeDocument/2006/relationships/hyperlink" Target="mailto:khr-loen-team2@regionsjaelland.dk" TargetMode="External"/><Relationship Id="rId20" Type="http://schemas.openxmlformats.org/officeDocument/2006/relationships/hyperlink" Target="mailto:khr-loen-team1@regionsjaelland.dk" TargetMode="External"/><Relationship Id="rId1" Type="http://schemas.openxmlformats.org/officeDocument/2006/relationships/hyperlink" Target="mailto:khr-loen-team1@regionsjaelland.dk" TargetMode="External"/><Relationship Id="rId6" Type="http://schemas.openxmlformats.org/officeDocument/2006/relationships/hyperlink" Target="mailto:khr-loen-team1@regionsjaelland.dk" TargetMode="External"/><Relationship Id="rId11" Type="http://schemas.openxmlformats.org/officeDocument/2006/relationships/hyperlink" Target="mailto:khr-loen-team1@regionsjaelland.dk" TargetMode="External"/><Relationship Id="rId5" Type="http://schemas.openxmlformats.org/officeDocument/2006/relationships/hyperlink" Target="mailto:khr-loen-team1@regionsjaelland.dk" TargetMode="External"/><Relationship Id="rId15" Type="http://schemas.openxmlformats.org/officeDocument/2006/relationships/hyperlink" Target="mailto:khr-loen-team2@regionsjaelland.dk" TargetMode="External"/><Relationship Id="rId10" Type="http://schemas.openxmlformats.org/officeDocument/2006/relationships/hyperlink" Target="mailto:khr-loen-team1@regionsjaelland.dk" TargetMode="External"/><Relationship Id="rId19" Type="http://schemas.openxmlformats.org/officeDocument/2006/relationships/hyperlink" Target="mailto:khr-loen-team2@regionsjaelland.dk" TargetMode="External"/><Relationship Id="rId4" Type="http://schemas.openxmlformats.org/officeDocument/2006/relationships/hyperlink" Target="mailto:khr-loen-team1@regionsjaelland.dk" TargetMode="External"/><Relationship Id="rId9" Type="http://schemas.openxmlformats.org/officeDocument/2006/relationships/hyperlink" Target="mailto:khr-loen-team1@regionsjaelland.dk" TargetMode="External"/><Relationship Id="rId14" Type="http://schemas.openxmlformats.org/officeDocument/2006/relationships/hyperlink" Target="mailto:khr-loen-team1@regionsjaelland.d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17" Type="http://schemas.openxmlformats.org/officeDocument/2006/relationships/hyperlink" Target="mailto:khr-loen-team8@regionsjaelland.dk" TargetMode="External"/><Relationship Id="rId21" Type="http://schemas.openxmlformats.org/officeDocument/2006/relationships/hyperlink" Target="mailto:khr-loen-team1@regionsjaelland.dk" TargetMode="External"/><Relationship Id="rId42" Type="http://schemas.openxmlformats.org/officeDocument/2006/relationships/hyperlink" Target="mailto:khr-loen-team1@regionsjaelland.dk" TargetMode="External"/><Relationship Id="rId63" Type="http://schemas.openxmlformats.org/officeDocument/2006/relationships/hyperlink" Target="mailto:khr-loen-team5@regionsjaelland.dk" TargetMode="External"/><Relationship Id="rId84" Type="http://schemas.openxmlformats.org/officeDocument/2006/relationships/hyperlink" Target="mailto:khr-loen-team1@regionsjaelland.dk" TargetMode="External"/><Relationship Id="rId138" Type="http://schemas.openxmlformats.org/officeDocument/2006/relationships/hyperlink" Target="mailto:khr-loen-team6@regionsjaelland.dk" TargetMode="External"/><Relationship Id="rId107" Type="http://schemas.openxmlformats.org/officeDocument/2006/relationships/hyperlink" Target="mailto:khr-loen-team1@regionsjaelland.dk" TargetMode="External"/><Relationship Id="rId11" Type="http://schemas.openxmlformats.org/officeDocument/2006/relationships/hyperlink" Target="mailto:khr-loen-team8@regionsjaelland.dk" TargetMode="External"/><Relationship Id="rId32" Type="http://schemas.openxmlformats.org/officeDocument/2006/relationships/hyperlink" Target="mailto:khr-loen-team5@regionsjaelland.dk" TargetMode="External"/><Relationship Id="rId53" Type="http://schemas.openxmlformats.org/officeDocument/2006/relationships/hyperlink" Target="mailto:khr-loen-team1@regionsjaelland.dk" TargetMode="External"/><Relationship Id="rId74" Type="http://schemas.openxmlformats.org/officeDocument/2006/relationships/hyperlink" Target="mailto:khr-loen-team1@regionsjaelland.dk" TargetMode="External"/><Relationship Id="rId128" Type="http://schemas.openxmlformats.org/officeDocument/2006/relationships/hyperlink" Target="mailto:khr-loen-team8@regionsjaelland.dk" TargetMode="External"/><Relationship Id="rId149" Type="http://schemas.openxmlformats.org/officeDocument/2006/relationships/hyperlink" Target="mailto:khr-loen-team7@regionsjaelland.dk" TargetMode="External"/><Relationship Id="rId5" Type="http://schemas.openxmlformats.org/officeDocument/2006/relationships/hyperlink" Target="mailto:khr-loen-team1@regionsjaelland.dk" TargetMode="External"/><Relationship Id="rId95" Type="http://schemas.openxmlformats.org/officeDocument/2006/relationships/hyperlink" Target="mailto:khr-loen-team1@regionsjaelland.dk" TargetMode="External"/><Relationship Id="rId22" Type="http://schemas.openxmlformats.org/officeDocument/2006/relationships/hyperlink" Target="mailto:khr-loen-team1@regionsjaelland.dk" TargetMode="External"/><Relationship Id="rId27" Type="http://schemas.openxmlformats.org/officeDocument/2006/relationships/hyperlink" Target="mailto:khr-loen-team1@regionsjaelland.dk" TargetMode="External"/><Relationship Id="rId43" Type="http://schemas.openxmlformats.org/officeDocument/2006/relationships/hyperlink" Target="mailto:khr-loen-team1@regionsjaelland.dk" TargetMode="External"/><Relationship Id="rId48" Type="http://schemas.openxmlformats.org/officeDocument/2006/relationships/hyperlink" Target="mailto:khr-loen-team1@regionsjaelland.dk" TargetMode="External"/><Relationship Id="rId64" Type="http://schemas.openxmlformats.org/officeDocument/2006/relationships/hyperlink" Target="mailto:khr-loen-team5@regionsjaelland.dk" TargetMode="External"/><Relationship Id="rId69" Type="http://schemas.openxmlformats.org/officeDocument/2006/relationships/hyperlink" Target="mailto:khr-loen-team1@regionsjaelland.dk" TargetMode="External"/><Relationship Id="rId113" Type="http://schemas.openxmlformats.org/officeDocument/2006/relationships/hyperlink" Target="mailto:khr-loen-team2@regionsjaelland.dk" TargetMode="External"/><Relationship Id="rId118" Type="http://schemas.openxmlformats.org/officeDocument/2006/relationships/hyperlink" Target="mailto:khr-loen-team8@regionsjaelland.dk" TargetMode="External"/><Relationship Id="rId134" Type="http://schemas.openxmlformats.org/officeDocument/2006/relationships/hyperlink" Target="mailto:khr-loen-team8@regionsjaelland.dk" TargetMode="External"/><Relationship Id="rId139" Type="http://schemas.openxmlformats.org/officeDocument/2006/relationships/hyperlink" Target="mailto:khr-loen-team6@regionsjaelland.dk" TargetMode="External"/><Relationship Id="rId80" Type="http://schemas.openxmlformats.org/officeDocument/2006/relationships/hyperlink" Target="mailto:khr-loen-team1@regionsjaelland.dk" TargetMode="External"/><Relationship Id="rId85" Type="http://schemas.openxmlformats.org/officeDocument/2006/relationships/hyperlink" Target="mailto:khr-loen-team1@regionsjaelland.dk" TargetMode="External"/><Relationship Id="rId150" Type="http://schemas.openxmlformats.org/officeDocument/2006/relationships/hyperlink" Target="mailto:khr-loen-team9@regionsjaelland.dk" TargetMode="External"/><Relationship Id="rId12" Type="http://schemas.openxmlformats.org/officeDocument/2006/relationships/hyperlink" Target="mailto:khr-loen-team8@regionsjaelland.dk" TargetMode="External"/><Relationship Id="rId17" Type="http://schemas.openxmlformats.org/officeDocument/2006/relationships/hyperlink" Target="mailto:khr-loen-team1@regionsjaelland.dk" TargetMode="External"/><Relationship Id="rId33" Type="http://schemas.openxmlformats.org/officeDocument/2006/relationships/hyperlink" Target="mailto:khr-loen-team5@regionsjaelland.dk" TargetMode="External"/><Relationship Id="rId38" Type="http://schemas.openxmlformats.org/officeDocument/2006/relationships/hyperlink" Target="mailto:khr-loen-team1@regionsjaelland.dk" TargetMode="External"/><Relationship Id="rId59" Type="http://schemas.openxmlformats.org/officeDocument/2006/relationships/hyperlink" Target="mailto:khr-loen-team4@regionsjaelland.dk" TargetMode="External"/><Relationship Id="rId103" Type="http://schemas.openxmlformats.org/officeDocument/2006/relationships/hyperlink" Target="mailto:khr-loen-team1@regionsjaelland.dk" TargetMode="External"/><Relationship Id="rId108" Type="http://schemas.openxmlformats.org/officeDocument/2006/relationships/hyperlink" Target="mailto:khr-loen-team1@regionsjaelland.dk" TargetMode="External"/><Relationship Id="rId124" Type="http://schemas.openxmlformats.org/officeDocument/2006/relationships/hyperlink" Target="mailto:khr-loen-team8@regionsjaelland.dk" TargetMode="External"/><Relationship Id="rId129" Type="http://schemas.openxmlformats.org/officeDocument/2006/relationships/hyperlink" Target="mailto:khr-loen-team8@regionsjaelland.dk" TargetMode="External"/><Relationship Id="rId54" Type="http://schemas.openxmlformats.org/officeDocument/2006/relationships/hyperlink" Target="mailto:khr-loen-team1@regionsjaelland.dk" TargetMode="External"/><Relationship Id="rId70" Type="http://schemas.openxmlformats.org/officeDocument/2006/relationships/hyperlink" Target="mailto:khr-loen-team1@regionsjaelland.dk" TargetMode="External"/><Relationship Id="rId75" Type="http://schemas.openxmlformats.org/officeDocument/2006/relationships/hyperlink" Target="mailto:khr-loen-team1@regionsjaelland.dk" TargetMode="External"/><Relationship Id="rId91" Type="http://schemas.openxmlformats.org/officeDocument/2006/relationships/hyperlink" Target="mailto:khr-loen-team1@regionsjaelland.dk" TargetMode="External"/><Relationship Id="rId96" Type="http://schemas.openxmlformats.org/officeDocument/2006/relationships/hyperlink" Target="mailto:khr-loen-team1@regionsjaelland.dk" TargetMode="External"/><Relationship Id="rId140" Type="http://schemas.openxmlformats.org/officeDocument/2006/relationships/hyperlink" Target="mailto:khr-loen-team6@regionsjaelland.dk" TargetMode="External"/><Relationship Id="rId145" Type="http://schemas.openxmlformats.org/officeDocument/2006/relationships/hyperlink" Target="mailto:khr-loen-team6@regionsjaelland.dk" TargetMode="External"/><Relationship Id="rId1" Type="http://schemas.openxmlformats.org/officeDocument/2006/relationships/hyperlink" Target="mailto:khr-loen-team1@regionsjaelland.dk" TargetMode="External"/><Relationship Id="rId6" Type="http://schemas.openxmlformats.org/officeDocument/2006/relationships/hyperlink" Target="mailto:khr-loen-team1@regionsjaelland.dk" TargetMode="External"/><Relationship Id="rId23" Type="http://schemas.openxmlformats.org/officeDocument/2006/relationships/hyperlink" Target="mailto:khr-loen-team1@regionsjaelland.dk" TargetMode="External"/><Relationship Id="rId28" Type="http://schemas.openxmlformats.org/officeDocument/2006/relationships/hyperlink" Target="mailto:khr-loen-team1@regionsjaelland.dk" TargetMode="External"/><Relationship Id="rId49" Type="http://schemas.openxmlformats.org/officeDocument/2006/relationships/hyperlink" Target="mailto:khr-loen-team1@regionsjaelland.dk" TargetMode="External"/><Relationship Id="rId114" Type="http://schemas.openxmlformats.org/officeDocument/2006/relationships/hyperlink" Target="mailto:khr-loen-team2@regionsjaelland.dk" TargetMode="External"/><Relationship Id="rId119" Type="http://schemas.openxmlformats.org/officeDocument/2006/relationships/hyperlink" Target="mailto:khr-loen-team8@regionsjaelland.dk" TargetMode="External"/><Relationship Id="rId44" Type="http://schemas.openxmlformats.org/officeDocument/2006/relationships/hyperlink" Target="mailto:khr-loen-team1@regionsjaelland.dk" TargetMode="External"/><Relationship Id="rId60" Type="http://schemas.openxmlformats.org/officeDocument/2006/relationships/hyperlink" Target="mailto:khr-loen-team4@regionsjaelland.dk" TargetMode="External"/><Relationship Id="rId65" Type="http://schemas.openxmlformats.org/officeDocument/2006/relationships/hyperlink" Target="mailto:khr-loen-team5@regionsjaelland.dk" TargetMode="External"/><Relationship Id="rId81" Type="http://schemas.openxmlformats.org/officeDocument/2006/relationships/hyperlink" Target="mailto:khr-loen-team1@regionsjaelland.dk" TargetMode="External"/><Relationship Id="rId86" Type="http://schemas.openxmlformats.org/officeDocument/2006/relationships/hyperlink" Target="mailto:khr-loen-team1@regionsjaelland.dk" TargetMode="External"/><Relationship Id="rId130" Type="http://schemas.openxmlformats.org/officeDocument/2006/relationships/hyperlink" Target="mailto:khr-loen-team8@regionsjaelland.dk" TargetMode="External"/><Relationship Id="rId135" Type="http://schemas.openxmlformats.org/officeDocument/2006/relationships/hyperlink" Target="mailto:khr-loen-team8@regionsjaelland.dk" TargetMode="External"/><Relationship Id="rId151" Type="http://schemas.openxmlformats.org/officeDocument/2006/relationships/hyperlink" Target="mailto:khr-loen-team9@regionsjaelland.dk" TargetMode="External"/><Relationship Id="rId13" Type="http://schemas.openxmlformats.org/officeDocument/2006/relationships/hyperlink" Target="mailto:khr-loen-team1@regionsjaelland.dk" TargetMode="External"/><Relationship Id="rId18" Type="http://schemas.openxmlformats.org/officeDocument/2006/relationships/hyperlink" Target="mailto:khr-loen-team1@regionsjaelland.dk" TargetMode="External"/><Relationship Id="rId39" Type="http://schemas.openxmlformats.org/officeDocument/2006/relationships/hyperlink" Target="mailto:khr-loen-team1@regionsjaelland.dk" TargetMode="External"/><Relationship Id="rId109" Type="http://schemas.openxmlformats.org/officeDocument/2006/relationships/hyperlink" Target="mailto:khr-loen-team2@regionsjaelland.dk" TargetMode="External"/><Relationship Id="rId34" Type="http://schemas.openxmlformats.org/officeDocument/2006/relationships/hyperlink" Target="mailto:khr-loen-team5@regionsjaelland.dk" TargetMode="External"/><Relationship Id="rId50" Type="http://schemas.openxmlformats.org/officeDocument/2006/relationships/hyperlink" Target="mailto:khr-loen-team1@regionsjaelland.dk" TargetMode="External"/><Relationship Id="rId55" Type="http://schemas.openxmlformats.org/officeDocument/2006/relationships/hyperlink" Target="mailto:khr-loen-team4@regionsjaelland.dk" TargetMode="External"/><Relationship Id="rId76" Type="http://schemas.openxmlformats.org/officeDocument/2006/relationships/hyperlink" Target="mailto:khr-loen-team1@regionsjaelland.dk" TargetMode="External"/><Relationship Id="rId97" Type="http://schemas.openxmlformats.org/officeDocument/2006/relationships/hyperlink" Target="mailto:khr-loen-team1@regionsjaelland.dk" TargetMode="External"/><Relationship Id="rId104" Type="http://schemas.openxmlformats.org/officeDocument/2006/relationships/hyperlink" Target="mailto:khr-loen-team1@regionsjaelland.dk" TargetMode="External"/><Relationship Id="rId120" Type="http://schemas.openxmlformats.org/officeDocument/2006/relationships/hyperlink" Target="mailto:khr-loen-team8@regionsjaelland.dk" TargetMode="External"/><Relationship Id="rId125" Type="http://schemas.openxmlformats.org/officeDocument/2006/relationships/hyperlink" Target="mailto:khr-loen-team8@regionsjaelland.dk" TargetMode="External"/><Relationship Id="rId141" Type="http://schemas.openxmlformats.org/officeDocument/2006/relationships/hyperlink" Target="mailto:khr-loen-team6@regionsjaelland.dk" TargetMode="External"/><Relationship Id="rId146" Type="http://schemas.openxmlformats.org/officeDocument/2006/relationships/hyperlink" Target="mailto:khr-loen-team7@regionsjaelland.dk" TargetMode="External"/><Relationship Id="rId7" Type="http://schemas.openxmlformats.org/officeDocument/2006/relationships/hyperlink" Target="mailto:khr-loen-team8@regionsjaelland.dk" TargetMode="External"/><Relationship Id="rId71" Type="http://schemas.openxmlformats.org/officeDocument/2006/relationships/hyperlink" Target="mailto:khr-loen-team1@regionsjaelland.dk" TargetMode="External"/><Relationship Id="rId92" Type="http://schemas.openxmlformats.org/officeDocument/2006/relationships/hyperlink" Target="mailto:khr-loen-team1@regionsjaelland.dk" TargetMode="External"/><Relationship Id="rId2" Type="http://schemas.openxmlformats.org/officeDocument/2006/relationships/hyperlink" Target="mailto:khr-loen-team1@regionsjaelland.dk" TargetMode="External"/><Relationship Id="rId29" Type="http://schemas.openxmlformats.org/officeDocument/2006/relationships/hyperlink" Target="mailto:khr-loen-team1@regionsjaelland.dk" TargetMode="External"/><Relationship Id="rId24" Type="http://schemas.openxmlformats.org/officeDocument/2006/relationships/hyperlink" Target="mailto:khr-loen-team1@regionsjaelland.dk" TargetMode="External"/><Relationship Id="rId40" Type="http://schemas.openxmlformats.org/officeDocument/2006/relationships/hyperlink" Target="mailto:khr-loen-team1@regionsjaelland.dk" TargetMode="External"/><Relationship Id="rId45" Type="http://schemas.openxmlformats.org/officeDocument/2006/relationships/hyperlink" Target="mailto:khr-loen-team1@regionsjaelland.dk" TargetMode="External"/><Relationship Id="rId66" Type="http://schemas.openxmlformats.org/officeDocument/2006/relationships/hyperlink" Target="mailto:khr-loen-team5@regionsjaelland.dk" TargetMode="External"/><Relationship Id="rId87" Type="http://schemas.openxmlformats.org/officeDocument/2006/relationships/hyperlink" Target="mailto:khr-loen-team1@regionsjaelland.dk" TargetMode="External"/><Relationship Id="rId110" Type="http://schemas.openxmlformats.org/officeDocument/2006/relationships/hyperlink" Target="mailto:khr-loen-team2@regionsjaelland.dk" TargetMode="External"/><Relationship Id="rId115" Type="http://schemas.openxmlformats.org/officeDocument/2006/relationships/hyperlink" Target="mailto:khr-loen-team8@regionsjaelland.dk" TargetMode="External"/><Relationship Id="rId131" Type="http://schemas.openxmlformats.org/officeDocument/2006/relationships/hyperlink" Target="mailto:khr-loen-team8@regionsjaelland.dk" TargetMode="External"/><Relationship Id="rId136" Type="http://schemas.openxmlformats.org/officeDocument/2006/relationships/hyperlink" Target="mailto:khr-loen-team8@regionsjaelland.dk" TargetMode="External"/><Relationship Id="rId61" Type="http://schemas.openxmlformats.org/officeDocument/2006/relationships/hyperlink" Target="mailto:khr-loen-team5@regionsjaelland.dk" TargetMode="External"/><Relationship Id="rId82" Type="http://schemas.openxmlformats.org/officeDocument/2006/relationships/hyperlink" Target="mailto:khr-loen-team1@regionsjaelland.dk" TargetMode="External"/><Relationship Id="rId152" Type="http://schemas.openxmlformats.org/officeDocument/2006/relationships/hyperlink" Target="mailto:khr-loen-team9@regionsjaelland.dk" TargetMode="External"/><Relationship Id="rId19" Type="http://schemas.openxmlformats.org/officeDocument/2006/relationships/hyperlink" Target="mailto:khr-loen-team1@regionsjaelland.dk" TargetMode="External"/><Relationship Id="rId14" Type="http://schemas.openxmlformats.org/officeDocument/2006/relationships/hyperlink" Target="mailto:khr-loen-team1@regionsjaelland.dk" TargetMode="External"/><Relationship Id="rId30" Type="http://schemas.openxmlformats.org/officeDocument/2006/relationships/hyperlink" Target="mailto:khr-loen-team1@regionsjaelland.dk" TargetMode="External"/><Relationship Id="rId35" Type="http://schemas.openxmlformats.org/officeDocument/2006/relationships/hyperlink" Target="mailto:khr-loen-team5@regionsjaelland.dk" TargetMode="External"/><Relationship Id="rId56" Type="http://schemas.openxmlformats.org/officeDocument/2006/relationships/hyperlink" Target="mailto:khr-loen-team4@regionsjaelland.dk" TargetMode="External"/><Relationship Id="rId77" Type="http://schemas.openxmlformats.org/officeDocument/2006/relationships/hyperlink" Target="mailto:khr-loen-team1@regionsjaelland.dk" TargetMode="External"/><Relationship Id="rId100" Type="http://schemas.openxmlformats.org/officeDocument/2006/relationships/hyperlink" Target="mailto:khr-loen-team1@regionsjaelland.dk" TargetMode="External"/><Relationship Id="rId105" Type="http://schemas.openxmlformats.org/officeDocument/2006/relationships/hyperlink" Target="mailto:khr-loen-team1@regionsjaelland.dk" TargetMode="External"/><Relationship Id="rId126" Type="http://schemas.openxmlformats.org/officeDocument/2006/relationships/hyperlink" Target="mailto:khr-loen-team8@regionsjaelland.dk" TargetMode="External"/><Relationship Id="rId147" Type="http://schemas.openxmlformats.org/officeDocument/2006/relationships/hyperlink" Target="mailto:khr-loen-team7@regionsjaelland.dk" TargetMode="External"/><Relationship Id="rId8" Type="http://schemas.openxmlformats.org/officeDocument/2006/relationships/hyperlink" Target="mailto:khr-loen-team8@regionsjaelland.dk" TargetMode="External"/><Relationship Id="rId51" Type="http://schemas.openxmlformats.org/officeDocument/2006/relationships/hyperlink" Target="mailto:khr-loen-team1@regionsjaelland.dk" TargetMode="External"/><Relationship Id="rId72" Type="http://schemas.openxmlformats.org/officeDocument/2006/relationships/hyperlink" Target="mailto:khr-loen-team1@regionsjaelland.dk" TargetMode="External"/><Relationship Id="rId93" Type="http://schemas.openxmlformats.org/officeDocument/2006/relationships/hyperlink" Target="mailto:khr-loen-team1@regionsjaelland.dk" TargetMode="External"/><Relationship Id="rId98" Type="http://schemas.openxmlformats.org/officeDocument/2006/relationships/hyperlink" Target="mailto:khr-loen-team1@regionsjaelland.dk" TargetMode="External"/><Relationship Id="rId121" Type="http://schemas.openxmlformats.org/officeDocument/2006/relationships/hyperlink" Target="mailto:khr-loen-team8@regionsjaelland.dk" TargetMode="External"/><Relationship Id="rId142" Type="http://schemas.openxmlformats.org/officeDocument/2006/relationships/hyperlink" Target="mailto:khr-loen-team6@regionsjaelland.dk" TargetMode="External"/><Relationship Id="rId3" Type="http://schemas.openxmlformats.org/officeDocument/2006/relationships/hyperlink" Target="mailto:khr-loen-team1@regionsjaelland.dk" TargetMode="External"/><Relationship Id="rId25" Type="http://schemas.openxmlformats.org/officeDocument/2006/relationships/hyperlink" Target="mailto:khr-loen-team1@regionsjaelland.dk" TargetMode="External"/><Relationship Id="rId46" Type="http://schemas.openxmlformats.org/officeDocument/2006/relationships/hyperlink" Target="mailto:khr-loen-team1@regionsjaelland.dk" TargetMode="External"/><Relationship Id="rId67" Type="http://schemas.openxmlformats.org/officeDocument/2006/relationships/hyperlink" Target="mailto:khr-loen-team1@regionsjaelland.dk" TargetMode="External"/><Relationship Id="rId116" Type="http://schemas.openxmlformats.org/officeDocument/2006/relationships/hyperlink" Target="mailto:khr-loen-team8@regionsjaelland.dk" TargetMode="External"/><Relationship Id="rId137" Type="http://schemas.openxmlformats.org/officeDocument/2006/relationships/hyperlink" Target="mailto:khr-loen-team6@regionsjaelland.dk" TargetMode="External"/><Relationship Id="rId20" Type="http://schemas.openxmlformats.org/officeDocument/2006/relationships/hyperlink" Target="mailto:khr-loen-team1@regionsjaelland.dk" TargetMode="External"/><Relationship Id="rId41" Type="http://schemas.openxmlformats.org/officeDocument/2006/relationships/hyperlink" Target="mailto:khr-loen-team1@regionsjaelland.dk" TargetMode="External"/><Relationship Id="rId62" Type="http://schemas.openxmlformats.org/officeDocument/2006/relationships/hyperlink" Target="mailto:khr-loen-team5@regionsjaelland.dk" TargetMode="External"/><Relationship Id="rId83" Type="http://schemas.openxmlformats.org/officeDocument/2006/relationships/hyperlink" Target="mailto:khr-loen-team1@regionsjaelland.dk" TargetMode="External"/><Relationship Id="rId88" Type="http://schemas.openxmlformats.org/officeDocument/2006/relationships/hyperlink" Target="mailto:khr-loen-team1@regionsjaelland.dk" TargetMode="External"/><Relationship Id="rId111" Type="http://schemas.openxmlformats.org/officeDocument/2006/relationships/hyperlink" Target="mailto:khr-loen-team2@regionsjaelland.dk" TargetMode="External"/><Relationship Id="rId132" Type="http://schemas.openxmlformats.org/officeDocument/2006/relationships/hyperlink" Target="mailto:khr-loen-team8@regionsjaelland.dk" TargetMode="External"/><Relationship Id="rId153" Type="http://schemas.openxmlformats.org/officeDocument/2006/relationships/hyperlink" Target="mailto:khr-loen-team6@regionsjaelland.dk" TargetMode="External"/><Relationship Id="rId15" Type="http://schemas.openxmlformats.org/officeDocument/2006/relationships/hyperlink" Target="mailto:khr-loen-team1@regionsjaelland.dk" TargetMode="External"/><Relationship Id="rId36" Type="http://schemas.openxmlformats.org/officeDocument/2006/relationships/hyperlink" Target="mailto:khr-loen-team5@regionsjaelland.dk" TargetMode="External"/><Relationship Id="rId57" Type="http://schemas.openxmlformats.org/officeDocument/2006/relationships/hyperlink" Target="mailto:khr-loen-team4@regionsjaelland.dk" TargetMode="External"/><Relationship Id="rId106" Type="http://schemas.openxmlformats.org/officeDocument/2006/relationships/hyperlink" Target="mailto:khr-loen-team1@regionsjaelland.dk" TargetMode="External"/><Relationship Id="rId127" Type="http://schemas.openxmlformats.org/officeDocument/2006/relationships/hyperlink" Target="mailto:khr-loen-team8@regionsjaelland.dk" TargetMode="External"/><Relationship Id="rId10" Type="http://schemas.openxmlformats.org/officeDocument/2006/relationships/hyperlink" Target="mailto:khr-loen-team8@regionsjaelland.dk" TargetMode="External"/><Relationship Id="rId31" Type="http://schemas.openxmlformats.org/officeDocument/2006/relationships/hyperlink" Target="mailto:khr-loen-team5@regionsjaelland.dk" TargetMode="External"/><Relationship Id="rId52" Type="http://schemas.openxmlformats.org/officeDocument/2006/relationships/hyperlink" Target="mailto:khr-loen-team1@regionsjaelland.dk" TargetMode="External"/><Relationship Id="rId73" Type="http://schemas.openxmlformats.org/officeDocument/2006/relationships/hyperlink" Target="mailto:khr-loen-team1@regionsjaelland.dk" TargetMode="External"/><Relationship Id="rId78" Type="http://schemas.openxmlformats.org/officeDocument/2006/relationships/hyperlink" Target="mailto:khr-loen-team1@regionsjaelland.dk" TargetMode="External"/><Relationship Id="rId94" Type="http://schemas.openxmlformats.org/officeDocument/2006/relationships/hyperlink" Target="mailto:khr-loen-team1@regionsjaelland.dk" TargetMode="External"/><Relationship Id="rId99" Type="http://schemas.openxmlformats.org/officeDocument/2006/relationships/hyperlink" Target="mailto:khr-loen-team1@regionsjaelland.dk" TargetMode="External"/><Relationship Id="rId101" Type="http://schemas.openxmlformats.org/officeDocument/2006/relationships/hyperlink" Target="mailto:khr-loen-team1@regionsjaelland.dk" TargetMode="External"/><Relationship Id="rId122" Type="http://schemas.openxmlformats.org/officeDocument/2006/relationships/hyperlink" Target="mailto:khr-loen-team8@regionsjaelland.dk" TargetMode="External"/><Relationship Id="rId143" Type="http://schemas.openxmlformats.org/officeDocument/2006/relationships/hyperlink" Target="mailto:khr-loen-team6@regionsjaelland.dk" TargetMode="External"/><Relationship Id="rId148" Type="http://schemas.openxmlformats.org/officeDocument/2006/relationships/hyperlink" Target="mailto:khr-loen-team7@regionsjaelland.dk" TargetMode="External"/><Relationship Id="rId4" Type="http://schemas.openxmlformats.org/officeDocument/2006/relationships/hyperlink" Target="mailto:khr-loen-team1@regionsjaelland.dk" TargetMode="External"/><Relationship Id="rId9" Type="http://schemas.openxmlformats.org/officeDocument/2006/relationships/hyperlink" Target="mailto:khr-loen-team8@regionsjaelland.dk" TargetMode="External"/><Relationship Id="rId26" Type="http://schemas.openxmlformats.org/officeDocument/2006/relationships/hyperlink" Target="mailto:khr-loen-team1@regionsjaelland.dk" TargetMode="External"/><Relationship Id="rId47" Type="http://schemas.openxmlformats.org/officeDocument/2006/relationships/hyperlink" Target="mailto:khr-loen-team1@regionsjaelland.dk" TargetMode="External"/><Relationship Id="rId68" Type="http://schemas.openxmlformats.org/officeDocument/2006/relationships/hyperlink" Target="mailto:khr-loen-team1@regionsjaelland.dk" TargetMode="External"/><Relationship Id="rId89" Type="http://schemas.openxmlformats.org/officeDocument/2006/relationships/hyperlink" Target="mailto:khr-loen-team1@regionsjaelland.dk" TargetMode="External"/><Relationship Id="rId112" Type="http://schemas.openxmlformats.org/officeDocument/2006/relationships/hyperlink" Target="mailto:khr-loen-team2@regionsjaelland.dk" TargetMode="External"/><Relationship Id="rId133" Type="http://schemas.openxmlformats.org/officeDocument/2006/relationships/hyperlink" Target="mailto:khr-loen-team8@regionsjaelland.dk" TargetMode="External"/><Relationship Id="rId154" Type="http://schemas.openxmlformats.org/officeDocument/2006/relationships/printerSettings" Target="../printerSettings/printerSettings5.bin"/><Relationship Id="rId16" Type="http://schemas.openxmlformats.org/officeDocument/2006/relationships/hyperlink" Target="mailto:khr-loen-team1@regionsjaelland.dk" TargetMode="External"/><Relationship Id="rId37" Type="http://schemas.openxmlformats.org/officeDocument/2006/relationships/hyperlink" Target="mailto:khr-loen-team1@regionsjaelland.dk" TargetMode="External"/><Relationship Id="rId58" Type="http://schemas.openxmlformats.org/officeDocument/2006/relationships/hyperlink" Target="mailto:khr-loen-team4@regionsjaelland.dk" TargetMode="External"/><Relationship Id="rId79" Type="http://schemas.openxmlformats.org/officeDocument/2006/relationships/hyperlink" Target="mailto:khr-loen-team1@regionsjaelland.dk" TargetMode="External"/><Relationship Id="rId102" Type="http://schemas.openxmlformats.org/officeDocument/2006/relationships/hyperlink" Target="mailto:khr-loen-team1@regionsjaelland.dk" TargetMode="External"/><Relationship Id="rId123" Type="http://schemas.openxmlformats.org/officeDocument/2006/relationships/hyperlink" Target="mailto:khr-loen-team8@regionsjaelland.dk" TargetMode="External"/><Relationship Id="rId144" Type="http://schemas.openxmlformats.org/officeDocument/2006/relationships/hyperlink" Target="mailto:khr-loen-team6@regionsjaelland.dk" TargetMode="External"/><Relationship Id="rId90" Type="http://schemas.openxmlformats.org/officeDocument/2006/relationships/hyperlink" Target="mailto:khr-loen-team1@regionsjaelland.d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U54"/>
  <sheetViews>
    <sheetView workbookViewId="0">
      <selection activeCell="B22" sqref="B22"/>
    </sheetView>
  </sheetViews>
  <sheetFormatPr defaultColWidth="9.140625" defaultRowHeight="15" x14ac:dyDescent="0.25"/>
  <cols>
    <col min="1" max="1" width="16.28515625" style="36" customWidth="1"/>
    <col min="2" max="2" width="29.28515625" style="36" bestFit="1" customWidth="1"/>
    <col min="3" max="6" width="9.140625" style="36"/>
    <col min="7" max="7" width="23" style="36" customWidth="1"/>
    <col min="8" max="16384" width="9.140625" style="36"/>
  </cols>
  <sheetData>
    <row r="1" spans="1:47" x14ac:dyDescent="0.25">
      <c r="A1" s="36">
        <f>'frivilligt forhøjet pension'!G24</f>
        <v>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row>
    <row r="2" spans="1:47" ht="15.75" x14ac:dyDescent="0.3">
      <c r="B2" s="51" t="s">
        <v>4</v>
      </c>
      <c r="C2" s="44"/>
      <c r="D2" s="52"/>
      <c r="E2" s="53"/>
      <c r="F2" s="39"/>
      <c r="G2" s="39"/>
      <c r="H2" s="44"/>
      <c r="I2" s="44"/>
      <c r="J2" s="44"/>
      <c r="K2" s="44"/>
      <c r="L2" s="44"/>
      <c r="M2" s="44"/>
      <c r="N2" s="44"/>
      <c r="O2" s="44"/>
      <c r="P2" s="44"/>
      <c r="Q2" s="44"/>
      <c r="R2" s="44"/>
      <c r="S2" s="44"/>
      <c r="T2" s="44"/>
      <c r="U2" s="44"/>
      <c r="V2" s="44"/>
      <c r="W2" s="44"/>
      <c r="X2" s="44"/>
      <c r="Y2" s="44"/>
      <c r="Z2"/>
      <c r="AA2"/>
      <c r="AB2"/>
      <c r="AC2"/>
      <c r="AD2"/>
      <c r="AE2"/>
      <c r="AF2"/>
      <c r="AG2"/>
      <c r="AH2"/>
      <c r="AI2"/>
      <c r="AJ2"/>
      <c r="AK2"/>
      <c r="AL2"/>
      <c r="AM2"/>
      <c r="AN2"/>
      <c r="AO2"/>
      <c r="AP2"/>
      <c r="AQ2"/>
      <c r="AR2"/>
      <c r="AS2"/>
      <c r="AT2"/>
      <c r="AU2" s="37"/>
    </row>
    <row r="3" spans="1:47" x14ac:dyDescent="0.25">
      <c r="B3" s="40" t="s">
        <v>5</v>
      </c>
      <c r="C3" s="50" t="s">
        <v>129</v>
      </c>
      <c r="D3"/>
      <c r="E3"/>
      <c r="F3" s="39"/>
      <c r="G3" s="40" t="s">
        <v>65</v>
      </c>
      <c r="H3" s="42"/>
      <c r="I3" s="40" t="s">
        <v>6</v>
      </c>
      <c r="J3" s="42"/>
      <c r="K3" s="40" t="s">
        <v>5</v>
      </c>
      <c r="L3"/>
      <c r="M3" s="40" t="s">
        <v>7</v>
      </c>
      <c r="N3"/>
      <c r="O3" s="40" t="s">
        <v>8</v>
      </c>
      <c r="P3" s="41"/>
      <c r="Q3" s="40" t="s">
        <v>1</v>
      </c>
      <c r="R3" s="41"/>
      <c r="S3" s="40" t="s">
        <v>67</v>
      </c>
      <c r="T3" s="43"/>
      <c r="U3" s="40" t="s">
        <v>9</v>
      </c>
      <c r="V3" s="43"/>
      <c r="W3" s="40" t="s">
        <v>98</v>
      </c>
      <c r="X3" s="43"/>
      <c r="Y3" s="40" t="s">
        <v>11</v>
      </c>
      <c r="Z3"/>
      <c r="AA3" s="40" t="s">
        <v>14</v>
      </c>
      <c r="AB3"/>
      <c r="AC3" s="40" t="s">
        <v>18</v>
      </c>
      <c r="AD3" s="40" t="s">
        <v>15</v>
      </c>
      <c r="AE3"/>
      <c r="AF3"/>
      <c r="AG3" s="40" t="s">
        <v>28</v>
      </c>
      <c r="AH3"/>
      <c r="AI3" s="40" t="s">
        <v>31</v>
      </c>
      <c r="AJ3"/>
      <c r="AK3" s="40" t="s">
        <v>25</v>
      </c>
      <c r="AL3"/>
      <c r="AM3" s="40" t="s">
        <v>33</v>
      </c>
      <c r="AN3"/>
      <c r="AO3" s="40" t="s">
        <v>36</v>
      </c>
      <c r="AP3"/>
      <c r="AQ3" s="40" t="s">
        <v>38</v>
      </c>
      <c r="AR3"/>
      <c r="AS3" s="40" t="s">
        <v>124</v>
      </c>
      <c r="AT3"/>
      <c r="AU3"/>
    </row>
    <row r="4" spans="1:47" x14ac:dyDescent="0.25">
      <c r="B4" s="40" t="s">
        <v>11</v>
      </c>
      <c r="C4" s="50" t="s">
        <v>130</v>
      </c>
      <c r="D4"/>
      <c r="E4" s="32"/>
      <c r="F4" s="42" t="s">
        <v>65</v>
      </c>
      <c r="G4" s="55" t="s">
        <v>192</v>
      </c>
      <c r="H4" s="42" t="s">
        <v>233</v>
      </c>
      <c r="I4" s="55" t="s">
        <v>154</v>
      </c>
      <c r="J4" s="42" t="s">
        <v>5</v>
      </c>
      <c r="K4" s="54" t="s">
        <v>135</v>
      </c>
      <c r="L4" s="42" t="s">
        <v>7</v>
      </c>
      <c r="M4" s="54" t="s">
        <v>133</v>
      </c>
      <c r="N4" s="42" t="s">
        <v>8</v>
      </c>
      <c r="O4" s="54" t="s">
        <v>12</v>
      </c>
      <c r="P4" s="42" t="s">
        <v>1</v>
      </c>
      <c r="Q4" s="54" t="s">
        <v>10</v>
      </c>
      <c r="R4" s="42" t="s">
        <v>67</v>
      </c>
      <c r="S4" s="54" t="s">
        <v>68</v>
      </c>
      <c r="T4" s="42" t="s">
        <v>9</v>
      </c>
      <c r="U4" s="54" t="s">
        <v>104</v>
      </c>
      <c r="V4" s="45" t="s">
        <v>98</v>
      </c>
      <c r="W4" s="54" t="s">
        <v>99</v>
      </c>
      <c r="X4" s="42" t="s">
        <v>11</v>
      </c>
      <c r="Y4" s="54" t="s">
        <v>11</v>
      </c>
      <c r="Z4" s="42" t="s">
        <v>14</v>
      </c>
      <c r="AA4" s="54" t="s">
        <v>14</v>
      </c>
      <c r="AB4" s="42" t="s">
        <v>18</v>
      </c>
      <c r="AC4" s="54" t="s">
        <v>92</v>
      </c>
      <c r="AD4" s="42" t="s">
        <v>15</v>
      </c>
      <c r="AE4" s="54" t="s">
        <v>15</v>
      </c>
      <c r="AF4" s="42" t="s">
        <v>28</v>
      </c>
      <c r="AG4" s="54" t="s">
        <v>28</v>
      </c>
      <c r="AH4" s="42" t="s">
        <v>31</v>
      </c>
      <c r="AI4" s="54" t="s">
        <v>31</v>
      </c>
      <c r="AJ4" s="42" t="s">
        <v>25</v>
      </c>
      <c r="AK4" s="54" t="s">
        <v>69</v>
      </c>
      <c r="AL4" s="38" t="s">
        <v>33</v>
      </c>
      <c r="AM4" s="54" t="s">
        <v>33</v>
      </c>
      <c r="AN4" s="38" t="s">
        <v>36</v>
      </c>
      <c r="AO4" s="54" t="s">
        <v>36</v>
      </c>
      <c r="AP4" s="38" t="s">
        <v>38</v>
      </c>
      <c r="AQ4" s="54" t="s">
        <v>38</v>
      </c>
      <c r="AR4" s="42" t="s">
        <v>124</v>
      </c>
      <c r="AS4" s="54" t="s">
        <v>125</v>
      </c>
      <c r="AT4" s="46"/>
      <c r="AU4" s="47"/>
    </row>
    <row r="5" spans="1:47" x14ac:dyDescent="0.25">
      <c r="B5" s="40" t="s">
        <v>15</v>
      </c>
      <c r="C5" s="50" t="s">
        <v>130</v>
      </c>
      <c r="D5"/>
      <c r="E5" s="33"/>
      <c r="F5" s="42" t="s">
        <v>65</v>
      </c>
      <c r="G5" s="55" t="s">
        <v>134</v>
      </c>
      <c r="H5" s="42" t="s">
        <v>233</v>
      </c>
      <c r="I5" s="55" t="s">
        <v>155</v>
      </c>
      <c r="J5" s="42" t="s">
        <v>5</v>
      </c>
      <c r="K5" s="54" t="s">
        <v>193</v>
      </c>
      <c r="L5" s="42" t="s">
        <v>7</v>
      </c>
      <c r="M5" s="54" t="s">
        <v>135</v>
      </c>
      <c r="N5" s="42" t="s">
        <v>8</v>
      </c>
      <c r="O5" s="54" t="s">
        <v>194</v>
      </c>
      <c r="P5" s="42" t="s">
        <v>1</v>
      </c>
      <c r="Q5" s="54" t="s">
        <v>13</v>
      </c>
      <c r="R5" s="42" t="s">
        <v>67</v>
      </c>
      <c r="S5" s="54" t="s">
        <v>70</v>
      </c>
      <c r="T5" s="42" t="s">
        <v>9</v>
      </c>
      <c r="U5" s="54" t="s">
        <v>105</v>
      </c>
      <c r="V5" s="45" t="s">
        <v>98</v>
      </c>
      <c r="W5" s="54" t="s">
        <v>100</v>
      </c>
      <c r="X5" s="42" t="s">
        <v>11</v>
      </c>
      <c r="Y5" s="54" t="s">
        <v>71</v>
      </c>
      <c r="Z5" s="42" t="s">
        <v>14</v>
      </c>
      <c r="AA5" s="54" t="s">
        <v>72</v>
      </c>
      <c r="AB5" s="42" t="s">
        <v>18</v>
      </c>
      <c r="AC5" s="54" t="s">
        <v>195</v>
      </c>
      <c r="AD5" s="42" t="s">
        <v>15</v>
      </c>
      <c r="AE5" s="54" t="s">
        <v>74</v>
      </c>
      <c r="AF5" s="42" t="s">
        <v>28</v>
      </c>
      <c r="AG5" s="54" t="s">
        <v>22</v>
      </c>
      <c r="AH5" s="42" t="s">
        <v>31</v>
      </c>
      <c r="AI5" s="54" t="s">
        <v>75</v>
      </c>
      <c r="AJ5" s="42" t="s">
        <v>25</v>
      </c>
      <c r="AK5" s="54" t="s">
        <v>76</v>
      </c>
      <c r="AL5"/>
      <c r="AM5"/>
      <c r="AN5"/>
      <c r="AO5"/>
      <c r="AP5"/>
      <c r="AQ5"/>
      <c r="AR5" s="42" t="s">
        <v>124</v>
      </c>
      <c r="AS5" s="54" t="s">
        <v>70</v>
      </c>
      <c r="AT5" s="46"/>
      <c r="AU5" s="47"/>
    </row>
    <row r="6" spans="1:47" x14ac:dyDescent="0.25">
      <c r="B6" s="40" t="s">
        <v>9</v>
      </c>
      <c r="C6" s="50" t="s">
        <v>130</v>
      </c>
      <c r="D6"/>
      <c r="E6" s="32"/>
      <c r="F6" s="42" t="s">
        <v>65</v>
      </c>
      <c r="G6" s="55" t="s">
        <v>16</v>
      </c>
      <c r="H6" s="42" t="s">
        <v>233</v>
      </c>
      <c r="I6" s="55" t="s">
        <v>156</v>
      </c>
      <c r="J6" s="42" t="s">
        <v>5</v>
      </c>
      <c r="K6" s="54" t="s">
        <v>196</v>
      </c>
      <c r="L6" s="42" t="s">
        <v>7</v>
      </c>
      <c r="M6" s="54" t="s">
        <v>136</v>
      </c>
      <c r="N6" s="42" t="s">
        <v>8</v>
      </c>
      <c r="O6" s="54" t="s">
        <v>197</v>
      </c>
      <c r="P6" s="42" t="s">
        <v>1</v>
      </c>
      <c r="Q6" s="54" t="s">
        <v>17</v>
      </c>
      <c r="R6" s="42" t="s">
        <v>67</v>
      </c>
      <c r="S6" s="54" t="s">
        <v>77</v>
      </c>
      <c r="T6" s="42" t="s">
        <v>9</v>
      </c>
      <c r="U6" s="54" t="s">
        <v>127</v>
      </c>
      <c r="V6" s="45" t="s">
        <v>98</v>
      </c>
      <c r="W6" s="54" t="s">
        <v>101</v>
      </c>
      <c r="X6" s="42" t="s">
        <v>11</v>
      </c>
      <c r="Y6" s="54" t="s">
        <v>90</v>
      </c>
      <c r="Z6" s="42" t="s">
        <v>14</v>
      </c>
      <c r="AA6" s="54" t="s">
        <v>79</v>
      </c>
      <c r="AB6" s="42" t="s">
        <v>18</v>
      </c>
      <c r="AC6" s="54" t="s">
        <v>18</v>
      </c>
      <c r="AD6" s="42" t="s">
        <v>15</v>
      </c>
      <c r="AE6" s="54" t="s">
        <v>81</v>
      </c>
      <c r="AF6" s="42" t="s">
        <v>28</v>
      </c>
      <c r="AG6" s="54" t="s">
        <v>198</v>
      </c>
      <c r="AH6" s="42" t="s">
        <v>31</v>
      </c>
      <c r="AI6" s="54" t="s">
        <v>82</v>
      </c>
      <c r="AJ6" s="42" t="s">
        <v>25</v>
      </c>
      <c r="AK6" s="54" t="s">
        <v>83</v>
      </c>
      <c r="AL6"/>
      <c r="AM6"/>
      <c r="AN6"/>
      <c r="AO6"/>
      <c r="AP6"/>
      <c r="AQ6"/>
      <c r="AR6" s="42" t="s">
        <v>124</v>
      </c>
      <c r="AS6" s="54" t="s">
        <v>126</v>
      </c>
      <c r="AT6" s="46"/>
      <c r="AU6" s="47"/>
    </row>
    <row r="7" spans="1:47" x14ac:dyDescent="0.25">
      <c r="B7" s="40" t="s">
        <v>98</v>
      </c>
      <c r="C7" s="50" t="s">
        <v>130</v>
      </c>
      <c r="D7"/>
      <c r="E7" s="32"/>
      <c r="F7" s="42" t="s">
        <v>65</v>
      </c>
      <c r="G7" s="55" t="s">
        <v>157</v>
      </c>
      <c r="H7" s="42" t="s">
        <v>233</v>
      </c>
      <c r="I7" s="55" t="s">
        <v>158</v>
      </c>
      <c r="J7" s="42" t="s">
        <v>5</v>
      </c>
      <c r="K7" s="54" t="s">
        <v>199</v>
      </c>
      <c r="L7" s="42" t="s">
        <v>7</v>
      </c>
      <c r="M7" s="54" t="s">
        <v>159</v>
      </c>
      <c r="N7" s="42" t="s">
        <v>8</v>
      </c>
      <c r="O7" s="54" t="s">
        <v>200</v>
      </c>
      <c r="P7" s="42" t="s">
        <v>1</v>
      </c>
      <c r="Q7" s="54" t="s">
        <v>21</v>
      </c>
      <c r="R7" s="42" t="s">
        <v>67</v>
      </c>
      <c r="S7" s="54" t="s">
        <v>84</v>
      </c>
      <c r="T7" s="42" t="s">
        <v>9</v>
      </c>
      <c r="U7" s="54" t="s">
        <v>128</v>
      </c>
      <c r="V7" s="45" t="s">
        <v>98</v>
      </c>
      <c r="W7" s="54" t="s">
        <v>102</v>
      </c>
      <c r="X7" s="42" t="s">
        <v>11</v>
      </c>
      <c r="Y7" s="54" t="s">
        <v>235</v>
      </c>
      <c r="Z7" s="42" t="s">
        <v>14</v>
      </c>
      <c r="AA7" s="45" t="s">
        <v>47</v>
      </c>
      <c r="AB7" s="42" t="s">
        <v>18</v>
      </c>
      <c r="AC7" s="54" t="s">
        <v>73</v>
      </c>
      <c r="AD7" s="42" t="s">
        <v>15</v>
      </c>
      <c r="AE7" s="54" t="s">
        <v>41</v>
      </c>
      <c r="AF7" s="42" t="s">
        <v>28</v>
      </c>
      <c r="AG7" s="54" t="s">
        <v>201</v>
      </c>
      <c r="AH7" s="42" t="s">
        <v>31</v>
      </c>
      <c r="AI7" s="45" t="s">
        <v>47</v>
      </c>
      <c r="AJ7" s="42" t="s">
        <v>25</v>
      </c>
      <c r="AK7" s="54" t="s">
        <v>87</v>
      </c>
      <c r="AL7"/>
      <c r="AM7"/>
      <c r="AN7"/>
      <c r="AO7"/>
      <c r="AP7"/>
      <c r="AQ7"/>
      <c r="AR7" s="42" t="s">
        <v>124</v>
      </c>
      <c r="AS7" s="54" t="s">
        <v>202</v>
      </c>
      <c r="AT7"/>
      <c r="AU7"/>
    </row>
    <row r="8" spans="1:47" x14ac:dyDescent="0.25">
      <c r="B8" s="40" t="s">
        <v>25</v>
      </c>
      <c r="C8" s="50" t="s">
        <v>130</v>
      </c>
      <c r="D8"/>
      <c r="E8" s="33"/>
      <c r="F8" s="42" t="s">
        <v>65</v>
      </c>
      <c r="G8" s="55" t="s">
        <v>138</v>
      </c>
      <c r="H8" s="42" t="s">
        <v>233</v>
      </c>
      <c r="I8" s="55" t="s">
        <v>160</v>
      </c>
      <c r="J8" s="42" t="s">
        <v>5</v>
      </c>
      <c r="K8" s="54" t="s">
        <v>203</v>
      </c>
      <c r="L8" s="42" t="s">
        <v>7</v>
      </c>
      <c r="M8" s="54" t="s">
        <v>126</v>
      </c>
      <c r="N8" s="42" t="s">
        <v>8</v>
      </c>
      <c r="O8" s="54" t="s">
        <v>204</v>
      </c>
      <c r="P8" s="42" t="s">
        <v>1</v>
      </c>
      <c r="Q8" s="54" t="s">
        <v>23</v>
      </c>
      <c r="R8" s="42" t="s">
        <v>67</v>
      </c>
      <c r="S8" s="44" t="s">
        <v>47</v>
      </c>
      <c r="T8" s="42" t="s">
        <v>9</v>
      </c>
      <c r="U8" s="54" t="s">
        <v>106</v>
      </c>
      <c r="V8" s="45" t="s">
        <v>98</v>
      </c>
      <c r="W8" s="54" t="s">
        <v>103</v>
      </c>
      <c r="X8" s="42" t="s">
        <v>11</v>
      </c>
      <c r="Y8" s="54" t="s">
        <v>85</v>
      </c>
      <c r="Z8" s="42" t="s">
        <v>14</v>
      </c>
      <c r="AA8" s="45" t="s">
        <v>47</v>
      </c>
      <c r="AB8" s="42" t="s">
        <v>18</v>
      </c>
      <c r="AC8" s="54" t="s">
        <v>86</v>
      </c>
      <c r="AD8" s="42" t="s">
        <v>15</v>
      </c>
      <c r="AE8" s="54" t="s">
        <v>88</v>
      </c>
      <c r="AF8" s="42" t="s">
        <v>28</v>
      </c>
      <c r="AG8" t="s">
        <v>47</v>
      </c>
      <c r="AH8" s="42" t="s">
        <v>31</v>
      </c>
      <c r="AI8" s="45" t="s">
        <v>47</v>
      </c>
      <c r="AJ8" s="42" t="s">
        <v>25</v>
      </c>
      <c r="AK8" s="54" t="s">
        <v>89</v>
      </c>
      <c r="AL8"/>
      <c r="AM8"/>
      <c r="AN8"/>
      <c r="AO8"/>
      <c r="AP8"/>
      <c r="AQ8"/>
      <c r="AR8" s="42" t="s">
        <v>124</v>
      </c>
      <c r="AS8" s="44" t="s">
        <v>47</v>
      </c>
      <c r="AT8"/>
      <c r="AU8"/>
    </row>
    <row r="9" spans="1:47" x14ac:dyDescent="0.25">
      <c r="B9" s="40" t="s">
        <v>28</v>
      </c>
      <c r="C9" s="50" t="s">
        <v>130</v>
      </c>
      <c r="D9"/>
      <c r="E9" s="32"/>
      <c r="F9" s="42" t="s">
        <v>65</v>
      </c>
      <c r="G9" s="55" t="s">
        <v>234</v>
      </c>
      <c r="H9" s="42" t="s">
        <v>233</v>
      </c>
      <c r="I9" s="55" t="s">
        <v>162</v>
      </c>
      <c r="J9" s="42" t="s">
        <v>5</v>
      </c>
      <c r="K9" s="54" t="s">
        <v>206</v>
      </c>
      <c r="L9" s="42" t="s">
        <v>7</v>
      </c>
      <c r="M9" s="54" t="s">
        <v>137</v>
      </c>
      <c r="N9" s="42" t="s">
        <v>8</v>
      </c>
      <c r="O9" s="54" t="s">
        <v>207</v>
      </c>
      <c r="P9" s="42" t="s">
        <v>1</v>
      </c>
      <c r="Q9" s="54" t="s">
        <v>27</v>
      </c>
      <c r="R9" s="42" t="s">
        <v>67</v>
      </c>
      <c r="S9" s="44" t="s">
        <v>47</v>
      </c>
      <c r="T9" s="42" t="s">
        <v>9</v>
      </c>
      <c r="U9" s="54" t="s">
        <v>121</v>
      </c>
      <c r="V9" s="45" t="s">
        <v>98</v>
      </c>
      <c r="W9" s="45" t="s">
        <v>47</v>
      </c>
      <c r="X9" s="42" t="s">
        <v>11</v>
      </c>
      <c r="Y9" s="54" t="s">
        <v>78</v>
      </c>
      <c r="Z9" s="42" t="s">
        <v>14</v>
      </c>
      <c r="AA9" s="45" t="s">
        <v>47</v>
      </c>
      <c r="AB9" s="42" t="s">
        <v>18</v>
      </c>
      <c r="AC9" s="54" t="s">
        <v>208</v>
      </c>
      <c r="AD9" s="42" t="s">
        <v>15</v>
      </c>
      <c r="AE9" s="54" t="s">
        <v>161</v>
      </c>
      <c r="AF9" s="42" t="s">
        <v>28</v>
      </c>
      <c r="AG9" t="s">
        <v>47</v>
      </c>
      <c r="AH9" s="42" t="s">
        <v>31</v>
      </c>
      <c r="AI9" s="45" t="s">
        <v>47</v>
      </c>
      <c r="AJ9" s="42" t="s">
        <v>25</v>
      </c>
      <c r="AK9" s="54" t="s">
        <v>91</v>
      </c>
      <c r="AL9"/>
      <c r="AM9"/>
      <c r="AN9"/>
      <c r="AO9"/>
      <c r="AP9"/>
      <c r="AQ9"/>
      <c r="AR9" s="42" t="s">
        <v>124</v>
      </c>
      <c r="AS9" s="44" t="s">
        <v>47</v>
      </c>
      <c r="AT9"/>
      <c r="AU9"/>
    </row>
    <row r="10" spans="1:47" x14ac:dyDescent="0.25">
      <c r="B10" s="40" t="s">
        <v>7</v>
      </c>
      <c r="C10" s="50" t="s">
        <v>129</v>
      </c>
      <c r="D10"/>
      <c r="E10" s="33"/>
      <c r="F10" s="42" t="s">
        <v>65</v>
      </c>
      <c r="G10" s="55" t="s">
        <v>205</v>
      </c>
      <c r="H10" s="42" t="s">
        <v>233</v>
      </c>
      <c r="I10" s="55" t="s">
        <v>164</v>
      </c>
      <c r="J10" s="42" t="s">
        <v>5</v>
      </c>
      <c r="K10" s="54" t="s">
        <v>139</v>
      </c>
      <c r="L10" s="42" t="s">
        <v>7</v>
      </c>
      <c r="M10" s="54" t="s">
        <v>26</v>
      </c>
      <c r="N10" s="42" t="s">
        <v>8</v>
      </c>
      <c r="O10" s="54" t="s">
        <v>209</v>
      </c>
      <c r="P10" s="42" t="s">
        <v>1</v>
      </c>
      <c r="Q10" s="54" t="s">
        <v>30</v>
      </c>
      <c r="R10" s="42" t="s">
        <v>67</v>
      </c>
      <c r="S10" s="44" t="s">
        <v>47</v>
      </c>
      <c r="T10" s="42" t="s">
        <v>9</v>
      </c>
      <c r="U10" s="54" t="s">
        <v>122</v>
      </c>
      <c r="V10" s="45" t="s">
        <v>98</v>
      </c>
      <c r="W10" s="45" t="s">
        <v>47</v>
      </c>
      <c r="X10" s="42" t="s">
        <v>11</v>
      </c>
      <c r="Y10" s="44" t="s">
        <v>47</v>
      </c>
      <c r="Z10" s="42" t="s">
        <v>14</v>
      </c>
      <c r="AA10" s="45" t="s">
        <v>47</v>
      </c>
      <c r="AB10" s="42" t="s">
        <v>18</v>
      </c>
      <c r="AC10" s="54" t="s">
        <v>210</v>
      </c>
      <c r="AD10" s="42" t="s">
        <v>15</v>
      </c>
      <c r="AE10" s="40" t="s">
        <v>47</v>
      </c>
      <c r="AF10" s="42" t="s">
        <v>28</v>
      </c>
      <c r="AG10" t="s">
        <v>47</v>
      </c>
      <c r="AH10" s="42" t="s">
        <v>31</v>
      </c>
      <c r="AI10" s="45" t="s">
        <v>47</v>
      </c>
      <c r="AJ10" s="42" t="s">
        <v>25</v>
      </c>
      <c r="AK10" s="54" t="s">
        <v>93</v>
      </c>
      <c r="AL10"/>
      <c r="AM10"/>
      <c r="AN10"/>
      <c r="AO10"/>
      <c r="AP10"/>
      <c r="AQ10"/>
      <c r="AR10" s="42" t="s">
        <v>124</v>
      </c>
      <c r="AS10" s="44" t="s">
        <v>47</v>
      </c>
      <c r="AT10"/>
      <c r="AU10"/>
    </row>
    <row r="11" spans="1:47" x14ac:dyDescent="0.25">
      <c r="B11" s="40" t="s">
        <v>65</v>
      </c>
      <c r="C11" s="50" t="s">
        <v>131</v>
      </c>
      <c r="D11"/>
      <c r="E11" s="32"/>
      <c r="F11" s="42" t="s">
        <v>65</v>
      </c>
      <c r="G11" s="55" t="s">
        <v>163</v>
      </c>
      <c r="H11" s="42" t="s">
        <v>233</v>
      </c>
      <c r="I11" s="55" t="s">
        <v>166</v>
      </c>
      <c r="J11" s="42" t="s">
        <v>5</v>
      </c>
      <c r="K11" s="54" t="s">
        <v>211</v>
      </c>
      <c r="L11" s="42" t="s">
        <v>7</v>
      </c>
      <c r="M11" s="54" t="s">
        <v>140</v>
      </c>
      <c r="N11" s="42" t="s">
        <v>8</v>
      </c>
      <c r="O11" s="54" t="s">
        <v>212</v>
      </c>
      <c r="P11" s="42" t="s">
        <v>1</v>
      </c>
      <c r="Q11" s="54" t="s">
        <v>32</v>
      </c>
      <c r="R11" s="42" t="s">
        <v>67</v>
      </c>
      <c r="S11" s="44" t="s">
        <v>47</v>
      </c>
      <c r="T11" s="42" t="s">
        <v>9</v>
      </c>
      <c r="U11" s="54" t="s">
        <v>107</v>
      </c>
      <c r="V11" s="45" t="s">
        <v>98</v>
      </c>
      <c r="W11" s="45" t="s">
        <v>47</v>
      </c>
      <c r="X11" s="42" t="s">
        <v>11</v>
      </c>
      <c r="Y11" s="44" t="s">
        <v>47</v>
      </c>
      <c r="Z11" s="42" t="s">
        <v>14</v>
      </c>
      <c r="AA11" s="45" t="s">
        <v>47</v>
      </c>
      <c r="AB11" s="42" t="s">
        <v>18</v>
      </c>
      <c r="AC11" s="54" t="s">
        <v>213</v>
      </c>
      <c r="AD11" s="42" t="s">
        <v>15</v>
      </c>
      <c r="AE11" s="40" t="s">
        <v>47</v>
      </c>
      <c r="AF11" s="42" t="s">
        <v>28</v>
      </c>
      <c r="AG11" t="s">
        <v>47</v>
      </c>
      <c r="AH11" s="42" t="s">
        <v>31</v>
      </c>
      <c r="AI11" s="45" t="s">
        <v>47</v>
      </c>
      <c r="AJ11" s="42" t="s">
        <v>25</v>
      </c>
      <c r="AK11" s="54" t="s">
        <v>94</v>
      </c>
      <c r="AL11"/>
      <c r="AM11"/>
      <c r="AN11"/>
      <c r="AO11"/>
      <c r="AP11"/>
      <c r="AQ11"/>
      <c r="AR11" s="42" t="s">
        <v>124</v>
      </c>
      <c r="AS11" s="44" t="s">
        <v>47</v>
      </c>
      <c r="AT11"/>
      <c r="AU11"/>
    </row>
    <row r="12" spans="1:47" x14ac:dyDescent="0.25">
      <c r="B12" s="40" t="s">
        <v>18</v>
      </c>
      <c r="C12" s="50" t="s">
        <v>130</v>
      </c>
      <c r="D12"/>
      <c r="E12" s="32"/>
      <c r="F12" s="42" t="s">
        <v>65</v>
      </c>
      <c r="G12" s="55" t="s">
        <v>165</v>
      </c>
      <c r="H12" s="42" t="s">
        <v>233</v>
      </c>
      <c r="I12" s="55" t="s">
        <v>167</v>
      </c>
      <c r="J12" s="42" t="s">
        <v>5</v>
      </c>
      <c r="K12" s="54" t="s">
        <v>141</v>
      </c>
      <c r="L12" s="42" t="s">
        <v>7</v>
      </c>
      <c r="M12" s="54" t="s">
        <v>142</v>
      </c>
      <c r="N12" s="42" t="s">
        <v>8</v>
      </c>
      <c r="O12" s="54" t="s">
        <v>215</v>
      </c>
      <c r="P12" s="42" t="s">
        <v>1</v>
      </c>
      <c r="Q12" s="54" t="s">
        <v>35</v>
      </c>
      <c r="R12" s="42" t="s">
        <v>67</v>
      </c>
      <c r="S12" s="44" t="s">
        <v>47</v>
      </c>
      <c r="T12" s="42" t="s">
        <v>9</v>
      </c>
      <c r="U12" s="54" t="s">
        <v>108</v>
      </c>
      <c r="V12" s="45" t="s">
        <v>98</v>
      </c>
      <c r="W12" s="45" t="s">
        <v>47</v>
      </c>
      <c r="X12" s="42" t="s">
        <v>11</v>
      </c>
      <c r="Y12" s="44" t="s">
        <v>47</v>
      </c>
      <c r="Z12" s="42" t="s">
        <v>14</v>
      </c>
      <c r="AA12" s="45" t="s">
        <v>47</v>
      </c>
      <c r="AB12" s="42" t="s">
        <v>18</v>
      </c>
      <c r="AC12" s="54" t="s">
        <v>80</v>
      </c>
      <c r="AD12" s="42" t="s">
        <v>15</v>
      </c>
      <c r="AE12" s="40" t="s">
        <v>47</v>
      </c>
      <c r="AF12" s="42" t="s">
        <v>28</v>
      </c>
      <c r="AG12" t="s">
        <v>47</v>
      </c>
      <c r="AH12" s="42" t="s">
        <v>31</v>
      </c>
      <c r="AI12" s="45" t="s">
        <v>47</v>
      </c>
      <c r="AJ12" s="42" t="s">
        <v>25</v>
      </c>
      <c r="AK12" s="54" t="s">
        <v>95</v>
      </c>
      <c r="AL12"/>
      <c r="AM12"/>
      <c r="AN12"/>
      <c r="AO12"/>
      <c r="AP12"/>
      <c r="AQ12"/>
      <c r="AR12" s="42" t="s">
        <v>124</v>
      </c>
      <c r="AS12" s="44" t="s">
        <v>47</v>
      </c>
      <c r="AT12"/>
      <c r="AU12"/>
    </row>
    <row r="13" spans="1:47" x14ac:dyDescent="0.25">
      <c r="B13" s="40" t="s">
        <v>124</v>
      </c>
      <c r="C13" s="50" t="s">
        <v>130</v>
      </c>
      <c r="D13"/>
      <c r="E13" s="33"/>
      <c r="F13" s="42" t="s">
        <v>65</v>
      </c>
      <c r="G13" s="55" t="s">
        <v>214</v>
      </c>
      <c r="H13" s="42" t="s">
        <v>233</v>
      </c>
      <c r="I13" s="55" t="s">
        <v>168</v>
      </c>
      <c r="J13" s="42" t="s">
        <v>5</v>
      </c>
      <c r="K13" s="54" t="s">
        <v>143</v>
      </c>
      <c r="L13" s="42" t="s">
        <v>7</v>
      </c>
      <c r="M13" s="54" t="s">
        <v>144</v>
      </c>
      <c r="N13" s="42" t="s">
        <v>8</v>
      </c>
      <c r="O13" s="54" t="s">
        <v>216</v>
      </c>
      <c r="P13" s="42" t="s">
        <v>1</v>
      </c>
      <c r="Q13" s="54" t="s">
        <v>37</v>
      </c>
      <c r="R13" s="42" t="s">
        <v>67</v>
      </c>
      <c r="S13" s="44" t="s">
        <v>47</v>
      </c>
      <c r="T13" s="42" t="s">
        <v>9</v>
      </c>
      <c r="U13" s="54" t="s">
        <v>109</v>
      </c>
      <c r="V13" s="45" t="s">
        <v>98</v>
      </c>
      <c r="W13" s="45" t="s">
        <v>47</v>
      </c>
      <c r="X13" s="42" t="s">
        <v>11</v>
      </c>
      <c r="Y13" s="44" t="s">
        <v>47</v>
      </c>
      <c r="Z13" s="42" t="s">
        <v>14</v>
      </c>
      <c r="AA13" s="45" t="s">
        <v>47</v>
      </c>
      <c r="AB13" s="42" t="s">
        <v>18</v>
      </c>
      <c r="AC13" s="45" t="s">
        <v>47</v>
      </c>
      <c r="AD13" s="42" t="s">
        <v>15</v>
      </c>
      <c r="AE13" s="40" t="s">
        <v>47</v>
      </c>
      <c r="AF13" s="42" t="s">
        <v>28</v>
      </c>
      <c r="AG13" t="s">
        <v>47</v>
      </c>
      <c r="AH13" s="42" t="s">
        <v>31</v>
      </c>
      <c r="AI13" s="45" t="s">
        <v>47</v>
      </c>
      <c r="AJ13" s="42" t="s">
        <v>25</v>
      </c>
      <c r="AK13" s="54" t="s">
        <v>96</v>
      </c>
      <c r="AL13"/>
      <c r="AM13"/>
      <c r="AN13"/>
      <c r="AO13"/>
      <c r="AP13"/>
      <c r="AQ13"/>
      <c r="AR13" s="42" t="s">
        <v>124</v>
      </c>
      <c r="AS13" s="44" t="s">
        <v>47</v>
      </c>
      <c r="AT13"/>
      <c r="AU13"/>
    </row>
    <row r="14" spans="1:47" x14ac:dyDescent="0.25">
      <c r="B14" s="40" t="s">
        <v>14</v>
      </c>
      <c r="C14" s="50" t="s">
        <v>130</v>
      </c>
      <c r="D14"/>
      <c r="E14" s="43"/>
      <c r="F14" s="42" t="s">
        <v>65</v>
      </c>
      <c r="G14" s="55" t="s">
        <v>170</v>
      </c>
      <c r="H14" s="42" t="s">
        <v>233</v>
      </c>
      <c r="I14" s="55" t="s">
        <v>169</v>
      </c>
      <c r="J14" s="42" t="s">
        <v>5</v>
      </c>
      <c r="K14" s="54" t="s">
        <v>145</v>
      </c>
      <c r="L14" s="42" t="s">
        <v>7</v>
      </c>
      <c r="M14" s="54" t="s">
        <v>146</v>
      </c>
      <c r="N14" s="42" t="s">
        <v>8</v>
      </c>
      <c r="O14" s="54" t="s">
        <v>20</v>
      </c>
      <c r="P14" s="42" t="s">
        <v>1</v>
      </c>
      <c r="Q14" s="54" t="s">
        <v>40</v>
      </c>
      <c r="R14" s="42" t="s">
        <v>67</v>
      </c>
      <c r="S14" s="44" t="s">
        <v>47</v>
      </c>
      <c r="T14" s="42" t="s">
        <v>9</v>
      </c>
      <c r="U14" s="54" t="s">
        <v>110</v>
      </c>
      <c r="V14" s="45" t="s">
        <v>98</v>
      </c>
      <c r="W14" s="45" t="s">
        <v>47</v>
      </c>
      <c r="X14" s="42" t="s">
        <v>11</v>
      </c>
      <c r="Y14" s="44" t="s">
        <v>47</v>
      </c>
      <c r="Z14" s="42" t="s">
        <v>14</v>
      </c>
      <c r="AA14" s="45" t="s">
        <v>47</v>
      </c>
      <c r="AB14" s="42" t="s">
        <v>18</v>
      </c>
      <c r="AC14" s="45" t="s">
        <v>47</v>
      </c>
      <c r="AD14" s="42" t="s">
        <v>15</v>
      </c>
      <c r="AE14" s="40" t="s">
        <v>47</v>
      </c>
      <c r="AF14" s="42" t="s">
        <v>28</v>
      </c>
      <c r="AG14" t="s">
        <v>47</v>
      </c>
      <c r="AH14" s="42" t="s">
        <v>31</v>
      </c>
      <c r="AI14" s="45" t="s">
        <v>47</v>
      </c>
      <c r="AJ14" s="42" t="s">
        <v>25</v>
      </c>
      <c r="AK14" s="54" t="s">
        <v>123</v>
      </c>
      <c r="AL14"/>
      <c r="AM14"/>
      <c r="AN14"/>
      <c r="AO14"/>
      <c r="AP14"/>
      <c r="AQ14"/>
      <c r="AR14" s="42" t="s">
        <v>124</v>
      </c>
      <c r="AS14" s="44" t="s">
        <v>47</v>
      </c>
      <c r="AT14"/>
      <c r="AU14"/>
    </row>
    <row r="15" spans="1:47" x14ac:dyDescent="0.25">
      <c r="B15" s="40" t="s">
        <v>8</v>
      </c>
      <c r="C15" s="50" t="s">
        <v>129</v>
      </c>
      <c r="D15"/>
      <c r="E15" s="34"/>
      <c r="F15" s="42" t="s">
        <v>65</v>
      </c>
      <c r="G15" s="55" t="s">
        <v>172</v>
      </c>
      <c r="H15" s="42" t="s">
        <v>233</v>
      </c>
      <c r="I15" s="55" t="s">
        <v>171</v>
      </c>
      <c r="J15" s="42" t="s">
        <v>5</v>
      </c>
      <c r="K15" s="54" t="s">
        <v>149</v>
      </c>
      <c r="L15" s="42" t="s">
        <v>7</v>
      </c>
      <c r="M15" s="54" t="s">
        <v>147</v>
      </c>
      <c r="N15" s="42" t="s">
        <v>8</v>
      </c>
      <c r="O15" s="54" t="s">
        <v>217</v>
      </c>
      <c r="P15" s="42" t="s">
        <v>1</v>
      </c>
      <c r="Q15" s="54" t="s">
        <v>66</v>
      </c>
      <c r="R15" s="42" t="s">
        <v>67</v>
      </c>
      <c r="S15" s="44" t="s">
        <v>47</v>
      </c>
      <c r="T15" s="42" t="s">
        <v>9</v>
      </c>
      <c r="U15" s="54" t="s">
        <v>111</v>
      </c>
      <c r="V15" s="45" t="s">
        <v>98</v>
      </c>
      <c r="W15" s="45" t="s">
        <v>47</v>
      </c>
      <c r="X15" s="42" t="s">
        <v>11</v>
      </c>
      <c r="Y15" s="44" t="s">
        <v>47</v>
      </c>
      <c r="Z15" s="42" t="s">
        <v>14</v>
      </c>
      <c r="AA15" s="45" t="s">
        <v>47</v>
      </c>
      <c r="AB15" s="42" t="s">
        <v>18</v>
      </c>
      <c r="AC15" s="45" t="s">
        <v>47</v>
      </c>
      <c r="AD15" s="42" t="s">
        <v>15</v>
      </c>
      <c r="AE15" s="40" t="s">
        <v>47</v>
      </c>
      <c r="AF15" s="42" t="s">
        <v>28</v>
      </c>
      <c r="AG15" t="s">
        <v>47</v>
      </c>
      <c r="AH15" s="42" t="s">
        <v>31</v>
      </c>
      <c r="AI15" s="45" t="s">
        <v>47</v>
      </c>
      <c r="AJ15" s="42" t="s">
        <v>25</v>
      </c>
      <c r="AK15" s="45" t="s">
        <v>47</v>
      </c>
      <c r="AL15"/>
      <c r="AM15"/>
      <c r="AN15"/>
      <c r="AO15"/>
      <c r="AP15"/>
      <c r="AQ15"/>
      <c r="AR15" s="42" t="s">
        <v>124</v>
      </c>
      <c r="AS15" s="44" t="s">
        <v>47</v>
      </c>
      <c r="AT15"/>
      <c r="AU15"/>
    </row>
    <row r="16" spans="1:47" x14ac:dyDescent="0.25">
      <c r="B16" s="40" t="s">
        <v>31</v>
      </c>
      <c r="C16" s="50" t="s">
        <v>130</v>
      </c>
      <c r="D16"/>
      <c r="E16" s="33"/>
      <c r="F16" s="42" t="s">
        <v>65</v>
      </c>
      <c r="G16" s="55" t="s">
        <v>174</v>
      </c>
      <c r="H16" s="42" t="s">
        <v>233</v>
      </c>
      <c r="I16" s="55" t="s">
        <v>173</v>
      </c>
      <c r="J16" s="42" t="s">
        <v>5</v>
      </c>
      <c r="K16" s="54" t="s">
        <v>151</v>
      </c>
      <c r="L16" s="42" t="s">
        <v>7</v>
      </c>
      <c r="M16" s="54" t="s">
        <v>148</v>
      </c>
      <c r="N16" s="42" t="s">
        <v>8</v>
      </c>
      <c r="O16" s="54" t="s">
        <v>29</v>
      </c>
      <c r="P16" s="42" t="s">
        <v>1</v>
      </c>
      <c r="Q16" s="44" t="s">
        <v>47</v>
      </c>
      <c r="R16" s="42" t="s">
        <v>67</v>
      </c>
      <c r="S16" s="44" t="s">
        <v>47</v>
      </c>
      <c r="T16" s="42" t="s">
        <v>9</v>
      </c>
      <c r="U16" s="54" t="s">
        <v>112</v>
      </c>
      <c r="V16" s="45" t="s">
        <v>98</v>
      </c>
      <c r="W16" s="45" t="s">
        <v>47</v>
      </c>
      <c r="X16" s="42" t="s">
        <v>11</v>
      </c>
      <c r="Y16" s="44" t="s">
        <v>47</v>
      </c>
      <c r="Z16" s="42" t="s">
        <v>14</v>
      </c>
      <c r="AA16" s="45" t="s">
        <v>47</v>
      </c>
      <c r="AB16" s="42" t="s">
        <v>18</v>
      </c>
      <c r="AC16" s="45" t="s">
        <v>47</v>
      </c>
      <c r="AD16" s="42" t="s">
        <v>15</v>
      </c>
      <c r="AE16" s="40" t="s">
        <v>47</v>
      </c>
      <c r="AF16" s="42" t="s">
        <v>28</v>
      </c>
      <c r="AG16" t="s">
        <v>47</v>
      </c>
      <c r="AH16" s="42" t="s">
        <v>31</v>
      </c>
      <c r="AI16" s="45" t="s">
        <v>47</v>
      </c>
      <c r="AJ16" s="42" t="s">
        <v>25</v>
      </c>
      <c r="AK16" s="45" t="s">
        <v>47</v>
      </c>
      <c r="AL16"/>
      <c r="AM16"/>
      <c r="AN16"/>
      <c r="AO16"/>
      <c r="AP16"/>
      <c r="AQ16"/>
      <c r="AR16" s="42" t="s">
        <v>124</v>
      </c>
      <c r="AS16" s="44" t="s">
        <v>47</v>
      </c>
      <c r="AT16"/>
      <c r="AU16"/>
    </row>
    <row r="17" spans="2:47" x14ac:dyDescent="0.25">
      <c r="B17" s="40" t="s">
        <v>97</v>
      </c>
      <c r="C17" s="50" t="s">
        <v>130</v>
      </c>
      <c r="D17"/>
      <c r="E17" s="32"/>
      <c r="F17" s="42" t="s">
        <v>65</v>
      </c>
      <c r="G17" s="55" t="s">
        <v>218</v>
      </c>
      <c r="H17" s="42" t="s">
        <v>233</v>
      </c>
      <c r="I17" s="55" t="s">
        <v>175</v>
      </c>
      <c r="J17" s="42" t="s">
        <v>5</v>
      </c>
      <c r="K17" s="54" t="s">
        <v>152</v>
      </c>
      <c r="L17" s="42" t="s">
        <v>7</v>
      </c>
      <c r="M17" s="54" t="s">
        <v>42</v>
      </c>
      <c r="N17" s="42" t="s">
        <v>8</v>
      </c>
      <c r="O17" s="54" t="s">
        <v>34</v>
      </c>
      <c r="P17" s="42" t="s">
        <v>1</v>
      </c>
      <c r="Q17" s="44" t="s">
        <v>47</v>
      </c>
      <c r="R17" s="42" t="s">
        <v>67</v>
      </c>
      <c r="S17" s="44" t="s">
        <v>47</v>
      </c>
      <c r="T17" s="42" t="s">
        <v>9</v>
      </c>
      <c r="U17" s="54" t="s">
        <v>220</v>
      </c>
      <c r="V17" s="45" t="s">
        <v>98</v>
      </c>
      <c r="W17" s="45" t="s">
        <v>47</v>
      </c>
      <c r="X17" s="42" t="s">
        <v>11</v>
      </c>
      <c r="Y17" s="44" t="s">
        <v>47</v>
      </c>
      <c r="Z17" s="42" t="s">
        <v>14</v>
      </c>
      <c r="AA17" s="45" t="s">
        <v>47</v>
      </c>
      <c r="AB17" s="42" t="s">
        <v>18</v>
      </c>
      <c r="AC17" s="45" t="s">
        <v>47</v>
      </c>
      <c r="AD17" s="42" t="s">
        <v>15</v>
      </c>
      <c r="AE17" s="40" t="s">
        <v>47</v>
      </c>
      <c r="AF17" s="42" t="s">
        <v>28</v>
      </c>
      <c r="AG17" t="s">
        <v>47</v>
      </c>
      <c r="AH17" s="42" t="s">
        <v>31</v>
      </c>
      <c r="AI17" s="45" t="s">
        <v>47</v>
      </c>
      <c r="AJ17" s="42" t="s">
        <v>25</v>
      </c>
      <c r="AK17" s="45" t="s">
        <v>47</v>
      </c>
      <c r="AL17"/>
      <c r="AM17"/>
      <c r="AN17"/>
      <c r="AO17"/>
      <c r="AP17"/>
      <c r="AQ17"/>
      <c r="AR17" s="42" t="s">
        <v>124</v>
      </c>
      <c r="AS17" s="44" t="s">
        <v>47</v>
      </c>
      <c r="AT17"/>
      <c r="AU17"/>
    </row>
    <row r="18" spans="2:47" x14ac:dyDescent="0.25">
      <c r="B18" s="40" t="s">
        <v>36</v>
      </c>
      <c r="C18" s="50" t="s">
        <v>130</v>
      </c>
      <c r="D18"/>
      <c r="E18"/>
      <c r="F18" s="42" t="s">
        <v>65</v>
      </c>
      <c r="G18" s="55" t="s">
        <v>219</v>
      </c>
      <c r="H18" s="42" t="s">
        <v>233</v>
      </c>
      <c r="I18" s="55" t="s">
        <v>176</v>
      </c>
      <c r="J18" s="42" t="s">
        <v>5</v>
      </c>
      <c r="K18" s="54" t="s">
        <v>222</v>
      </c>
      <c r="L18" s="42" t="s">
        <v>7</v>
      </c>
      <c r="M18" s="54" t="s">
        <v>150</v>
      </c>
      <c r="N18" s="42" t="s">
        <v>8</v>
      </c>
      <c r="O18" s="54" t="s">
        <v>223</v>
      </c>
      <c r="P18" s="42" t="s">
        <v>1</v>
      </c>
      <c r="Q18" s="44" t="s">
        <v>47</v>
      </c>
      <c r="R18" s="42" t="s">
        <v>67</v>
      </c>
      <c r="S18" s="44" t="s">
        <v>47</v>
      </c>
      <c r="T18" s="42" t="s">
        <v>9</v>
      </c>
      <c r="U18" s="54" t="s">
        <v>19</v>
      </c>
      <c r="V18" s="45" t="s">
        <v>98</v>
      </c>
      <c r="W18" s="45" t="s">
        <v>47</v>
      </c>
      <c r="X18" s="42" t="s">
        <v>11</v>
      </c>
      <c r="Y18" s="44" t="s">
        <v>47</v>
      </c>
      <c r="Z18" s="42" t="s">
        <v>14</v>
      </c>
      <c r="AA18" s="45" t="s">
        <v>47</v>
      </c>
      <c r="AB18" s="42" t="s">
        <v>18</v>
      </c>
      <c r="AC18" s="45" t="s">
        <v>47</v>
      </c>
      <c r="AD18" s="42" t="s">
        <v>15</v>
      </c>
      <c r="AE18" s="40" t="s">
        <v>47</v>
      </c>
      <c r="AF18" s="42" t="s">
        <v>28</v>
      </c>
      <c r="AG18" t="s">
        <v>47</v>
      </c>
      <c r="AH18" s="42" t="s">
        <v>31</v>
      </c>
      <c r="AI18" s="45" t="s">
        <v>47</v>
      </c>
      <c r="AJ18" s="42" t="s">
        <v>25</v>
      </c>
      <c r="AK18" s="45" t="s">
        <v>47</v>
      </c>
      <c r="AL18"/>
      <c r="AM18"/>
      <c r="AN18"/>
      <c r="AO18"/>
      <c r="AP18"/>
      <c r="AQ18"/>
      <c r="AR18" s="42" t="s">
        <v>124</v>
      </c>
      <c r="AS18" s="44" t="s">
        <v>47</v>
      </c>
      <c r="AT18"/>
      <c r="AU18"/>
    </row>
    <row r="19" spans="2:47" x14ac:dyDescent="0.25">
      <c r="B19" s="40" t="s">
        <v>38</v>
      </c>
      <c r="C19" s="50" t="s">
        <v>130</v>
      </c>
      <c r="D19"/>
      <c r="E19"/>
      <c r="F19" s="42" t="s">
        <v>65</v>
      </c>
      <c r="G19" s="55" t="s">
        <v>221</v>
      </c>
      <c r="H19" s="42" t="s">
        <v>233</v>
      </c>
      <c r="I19" s="55" t="s">
        <v>225</v>
      </c>
      <c r="J19" s="42" t="s">
        <v>5</v>
      </c>
      <c r="K19" s="54" t="s">
        <v>226</v>
      </c>
      <c r="L19" s="42" t="s">
        <v>7</v>
      </c>
      <c r="M19" s="54" t="s">
        <v>44</v>
      </c>
      <c r="N19" s="42" t="s">
        <v>8</v>
      </c>
      <c r="O19" s="54" t="s">
        <v>39</v>
      </c>
      <c r="P19" s="42" t="s">
        <v>1</v>
      </c>
      <c r="Q19" s="44" t="s">
        <v>47</v>
      </c>
      <c r="R19" s="42" t="s">
        <v>67</v>
      </c>
      <c r="S19" s="44" t="s">
        <v>47</v>
      </c>
      <c r="T19" s="42" t="s">
        <v>9</v>
      </c>
      <c r="U19" s="54" t="s">
        <v>113</v>
      </c>
      <c r="V19" s="45" t="s">
        <v>98</v>
      </c>
      <c r="W19" s="45" t="s">
        <v>47</v>
      </c>
      <c r="X19" s="42" t="s">
        <v>11</v>
      </c>
      <c r="Y19" s="44" t="s">
        <v>47</v>
      </c>
      <c r="Z19" s="42" t="s">
        <v>14</v>
      </c>
      <c r="AA19" s="45" t="s">
        <v>47</v>
      </c>
      <c r="AB19" s="42" t="s">
        <v>18</v>
      </c>
      <c r="AC19" s="45" t="s">
        <v>47</v>
      </c>
      <c r="AD19" s="42" t="s">
        <v>15</v>
      </c>
      <c r="AE19" s="40" t="s">
        <v>47</v>
      </c>
      <c r="AF19" s="42" t="s">
        <v>28</v>
      </c>
      <c r="AG19" t="s">
        <v>47</v>
      </c>
      <c r="AH19" s="42" t="s">
        <v>31</v>
      </c>
      <c r="AI19" s="45" t="s">
        <v>47</v>
      </c>
      <c r="AJ19" s="42" t="s">
        <v>25</v>
      </c>
      <c r="AK19" s="45" t="s">
        <v>47</v>
      </c>
      <c r="AL19"/>
      <c r="AM19"/>
      <c r="AN19"/>
      <c r="AO19"/>
      <c r="AP19"/>
      <c r="AQ19"/>
      <c r="AR19" s="42" t="s">
        <v>124</v>
      </c>
      <c r="AS19" s="44" t="s">
        <v>47</v>
      </c>
      <c r="AT19"/>
      <c r="AU19"/>
    </row>
    <row r="20" spans="2:47" x14ac:dyDescent="0.25">
      <c r="B20" s="40" t="s">
        <v>233</v>
      </c>
      <c r="C20" s="50" t="s">
        <v>132</v>
      </c>
      <c r="D20"/>
      <c r="E20"/>
      <c r="F20" s="42" t="s">
        <v>65</v>
      </c>
      <c r="G20" s="55" t="s">
        <v>224</v>
      </c>
      <c r="H20" s="42" t="s">
        <v>233</v>
      </c>
      <c r="I20" s="55" t="s">
        <v>177</v>
      </c>
      <c r="J20" s="42" t="s">
        <v>5</v>
      </c>
      <c r="K20" s="54" t="s">
        <v>227</v>
      </c>
      <c r="L20" s="42" t="s">
        <v>7</v>
      </c>
      <c r="M20" s="54" t="s">
        <v>178</v>
      </c>
      <c r="N20" s="42" t="s">
        <v>8</v>
      </c>
      <c r="O20" s="54" t="s">
        <v>45</v>
      </c>
      <c r="P20" s="42" t="s">
        <v>1</v>
      </c>
      <c r="Q20" s="44" t="s">
        <v>47</v>
      </c>
      <c r="R20" s="42" t="s">
        <v>67</v>
      </c>
      <c r="S20" s="44" t="s">
        <v>47</v>
      </c>
      <c r="T20" s="42" t="s">
        <v>9</v>
      </c>
      <c r="U20" s="54" t="s">
        <v>114</v>
      </c>
      <c r="V20" s="45" t="s">
        <v>98</v>
      </c>
      <c r="W20" s="45" t="s">
        <v>47</v>
      </c>
      <c r="X20" s="42" t="s">
        <v>11</v>
      </c>
      <c r="Y20" s="44" t="s">
        <v>47</v>
      </c>
      <c r="Z20" s="42" t="s">
        <v>14</v>
      </c>
      <c r="AA20" s="45" t="s">
        <v>47</v>
      </c>
      <c r="AB20" s="42" t="s">
        <v>18</v>
      </c>
      <c r="AC20" s="45" t="s">
        <v>47</v>
      </c>
      <c r="AD20" s="42" t="s">
        <v>15</v>
      </c>
      <c r="AE20" s="40" t="s">
        <v>47</v>
      </c>
      <c r="AF20" s="42" t="s">
        <v>28</v>
      </c>
      <c r="AG20" t="s">
        <v>47</v>
      </c>
      <c r="AH20" s="42" t="s">
        <v>31</v>
      </c>
      <c r="AI20" s="45" t="s">
        <v>47</v>
      </c>
      <c r="AJ20" s="42" t="s">
        <v>25</v>
      </c>
      <c r="AK20" s="45" t="s">
        <v>47</v>
      </c>
      <c r="AL20"/>
      <c r="AM20"/>
      <c r="AN20"/>
      <c r="AO20"/>
      <c r="AP20"/>
      <c r="AQ20"/>
      <c r="AR20" s="42" t="s">
        <v>124</v>
      </c>
      <c r="AS20" s="44" t="s">
        <v>47</v>
      </c>
      <c r="AT20"/>
      <c r="AU20"/>
    </row>
    <row r="21" spans="2:47" x14ac:dyDescent="0.25">
      <c r="B21" s="40" t="s">
        <v>1</v>
      </c>
      <c r="C21" s="50" t="s">
        <v>130</v>
      </c>
      <c r="D21"/>
      <c r="E21"/>
      <c r="F21" s="42" t="s">
        <v>65</v>
      </c>
      <c r="G21" s="55" t="s">
        <v>179</v>
      </c>
      <c r="H21" s="42" t="s">
        <v>233</v>
      </c>
      <c r="I21" s="55" t="s">
        <v>180</v>
      </c>
      <c r="J21" s="42" t="s">
        <v>5</v>
      </c>
      <c r="K21" s="44" t="s">
        <v>47</v>
      </c>
      <c r="L21" s="42" t="s">
        <v>7</v>
      </c>
      <c r="M21" s="44" t="s">
        <v>47</v>
      </c>
      <c r="N21" s="42" t="s">
        <v>8</v>
      </c>
      <c r="O21" s="44" t="s">
        <v>47</v>
      </c>
      <c r="P21" s="42" t="s">
        <v>1</v>
      </c>
      <c r="Q21" s="44" t="s">
        <v>47</v>
      </c>
      <c r="R21" s="42" t="s">
        <v>67</v>
      </c>
      <c r="S21" s="44" t="s">
        <v>47</v>
      </c>
      <c r="T21" s="42" t="s">
        <v>9</v>
      </c>
      <c r="U21" s="54" t="s">
        <v>24</v>
      </c>
      <c r="V21" s="45" t="s">
        <v>98</v>
      </c>
      <c r="W21" s="45" t="s">
        <v>47</v>
      </c>
      <c r="X21" s="42" t="s">
        <v>11</v>
      </c>
      <c r="Y21" s="44" t="s">
        <v>47</v>
      </c>
      <c r="Z21" s="42" t="s">
        <v>14</v>
      </c>
      <c r="AA21" s="45" t="s">
        <v>47</v>
      </c>
      <c r="AB21" s="42" t="s">
        <v>18</v>
      </c>
      <c r="AC21" s="45" t="s">
        <v>47</v>
      </c>
      <c r="AD21" s="42" t="s">
        <v>15</v>
      </c>
      <c r="AE21" s="40" t="s">
        <v>47</v>
      </c>
      <c r="AF21" s="42" t="s">
        <v>28</v>
      </c>
      <c r="AG21" t="s">
        <v>47</v>
      </c>
      <c r="AH21" s="42" t="s">
        <v>31</v>
      </c>
      <c r="AI21" s="45" t="s">
        <v>47</v>
      </c>
      <c r="AJ21" s="42" t="s">
        <v>25</v>
      </c>
      <c r="AK21" s="45" t="s">
        <v>47</v>
      </c>
      <c r="AL21"/>
      <c r="AM21"/>
      <c r="AN21"/>
      <c r="AO21"/>
      <c r="AP21"/>
      <c r="AQ21"/>
      <c r="AR21" s="42" t="s">
        <v>124</v>
      </c>
      <c r="AS21" s="44" t="s">
        <v>47</v>
      </c>
      <c r="AT21"/>
      <c r="AU21"/>
    </row>
    <row r="22" spans="2:47" x14ac:dyDescent="0.25">
      <c r="B22" s="40" t="s">
        <v>67</v>
      </c>
      <c r="C22" s="50" t="s">
        <v>130</v>
      </c>
      <c r="D22" s="48"/>
      <c r="E22"/>
      <c r="F22" s="42" t="s">
        <v>65</v>
      </c>
      <c r="G22" s="55" t="s">
        <v>153</v>
      </c>
      <c r="H22" s="42" t="s">
        <v>233</v>
      </c>
      <c r="I22" s="55" t="s">
        <v>181</v>
      </c>
      <c r="J22" s="42" t="s">
        <v>5</v>
      </c>
      <c r="K22" s="44" t="s">
        <v>47</v>
      </c>
      <c r="L22" s="42" t="s">
        <v>7</v>
      </c>
      <c r="M22" s="44" t="s">
        <v>47</v>
      </c>
      <c r="N22" s="42" t="s">
        <v>8</v>
      </c>
      <c r="O22" s="44" t="s">
        <v>47</v>
      </c>
      <c r="P22" s="42" t="s">
        <v>1</v>
      </c>
      <c r="Q22" s="44" t="s">
        <v>47</v>
      </c>
      <c r="R22" s="42" t="s">
        <v>67</v>
      </c>
      <c r="S22" s="44" t="s">
        <v>47</v>
      </c>
      <c r="T22" s="42" t="s">
        <v>9</v>
      </c>
      <c r="U22" s="54" t="s">
        <v>115</v>
      </c>
      <c r="V22" s="45" t="s">
        <v>98</v>
      </c>
      <c r="W22" s="45" t="s">
        <v>47</v>
      </c>
      <c r="X22" s="42" t="s">
        <v>11</v>
      </c>
      <c r="Y22" s="44" t="s">
        <v>47</v>
      </c>
      <c r="Z22" s="42" t="s">
        <v>14</v>
      </c>
      <c r="AA22" s="45" t="s">
        <v>47</v>
      </c>
      <c r="AB22" s="42" t="s">
        <v>18</v>
      </c>
      <c r="AC22" s="45" t="s">
        <v>47</v>
      </c>
      <c r="AD22" s="42" t="s">
        <v>15</v>
      </c>
      <c r="AE22" s="40" t="s">
        <v>47</v>
      </c>
      <c r="AF22" s="42" t="s">
        <v>28</v>
      </c>
      <c r="AG22" t="s">
        <v>47</v>
      </c>
      <c r="AH22" s="42" t="s">
        <v>31</v>
      </c>
      <c r="AI22" s="45" t="s">
        <v>47</v>
      </c>
      <c r="AJ22" s="42" t="s">
        <v>25</v>
      </c>
      <c r="AK22" s="45" t="s">
        <v>47</v>
      </c>
      <c r="AL22"/>
      <c r="AM22"/>
      <c r="AN22"/>
      <c r="AO22"/>
      <c r="AP22"/>
      <c r="AQ22"/>
      <c r="AR22" s="42" t="s">
        <v>124</v>
      </c>
      <c r="AS22" s="44" t="s">
        <v>47</v>
      </c>
      <c r="AT22"/>
      <c r="AU22"/>
    </row>
    <row r="23" spans="2:47" x14ac:dyDescent="0.25">
      <c r="B23"/>
      <c r="C23" s="44"/>
      <c r="D23" s="48"/>
      <c r="E23"/>
      <c r="F23" s="42" t="s">
        <v>65</v>
      </c>
      <c r="G23" s="55" t="s">
        <v>228</v>
      </c>
      <c r="H23" s="42" t="s">
        <v>233</v>
      </c>
      <c r="I23" s="55" t="s">
        <v>182</v>
      </c>
      <c r="J23" s="42" t="s">
        <v>5</v>
      </c>
      <c r="K23" s="44" t="s">
        <v>47</v>
      </c>
      <c r="L23" s="42" t="s">
        <v>7</v>
      </c>
      <c r="M23" s="44" t="s">
        <v>47</v>
      </c>
      <c r="N23" s="42" t="s">
        <v>8</v>
      </c>
      <c r="O23" s="44" t="s">
        <v>47</v>
      </c>
      <c r="P23" s="42" t="s">
        <v>1</v>
      </c>
      <c r="Q23" s="44" t="s">
        <v>47</v>
      </c>
      <c r="R23" s="42" t="s">
        <v>67</v>
      </c>
      <c r="S23" s="44" t="s">
        <v>47</v>
      </c>
      <c r="T23" s="42" t="s">
        <v>9</v>
      </c>
      <c r="U23" s="54" t="s">
        <v>116</v>
      </c>
      <c r="V23" s="45" t="s">
        <v>98</v>
      </c>
      <c r="W23" s="45" t="s">
        <v>47</v>
      </c>
      <c r="X23" s="42" t="s">
        <v>11</v>
      </c>
      <c r="Y23" s="44" t="s">
        <v>47</v>
      </c>
      <c r="Z23" s="42" t="s">
        <v>14</v>
      </c>
      <c r="AA23" s="45" t="s">
        <v>47</v>
      </c>
      <c r="AB23" s="42" t="s">
        <v>18</v>
      </c>
      <c r="AC23" s="45" t="s">
        <v>47</v>
      </c>
      <c r="AD23" s="42" t="s">
        <v>15</v>
      </c>
      <c r="AE23" s="40" t="s">
        <v>47</v>
      </c>
      <c r="AF23" s="42" t="s">
        <v>28</v>
      </c>
      <c r="AG23" t="s">
        <v>47</v>
      </c>
      <c r="AH23" s="42" t="s">
        <v>31</v>
      </c>
      <c r="AI23" s="45" t="s">
        <v>47</v>
      </c>
      <c r="AJ23" s="42" t="s">
        <v>25</v>
      </c>
      <c r="AK23" s="45" t="s">
        <v>47</v>
      </c>
      <c r="AL23"/>
      <c r="AM23"/>
      <c r="AN23"/>
      <c r="AO23"/>
      <c r="AP23"/>
      <c r="AQ23"/>
      <c r="AR23" s="42" t="s">
        <v>124</v>
      </c>
      <c r="AS23" s="44" t="s">
        <v>47</v>
      </c>
      <c r="AT23"/>
      <c r="AU23"/>
    </row>
    <row r="24" spans="2:47" x14ac:dyDescent="0.25">
      <c r="B24" s="49" t="b">
        <f t="shared" ref="B24:B53" si="0">IF($A$1=F4,G4,IF($A$1=H4,I4,IF($A$1=J4,K4,IF($A$1=L4,M4,IF($A$1=N4,O4,IF($A$1=P4,Q4,IF($A$1=R4,S4,IF($A$1=T4,U4,IF($A$1=V4,W4,IF($A$1=X4,Y4,IF($A$1=Z4,AA4,IF($A$1=AB4,AC4,IF($A$1=AD4,AE4,IF($A$1=AF4,AG4,IF($A$1=AH4,AI4,IF($A$1=AJ4,AK4,IF($A$1=AR4,AS4)))))))))))))))))</f>
        <v>0</v>
      </c>
      <c r="C24" s="44"/>
      <c r="D24" s="48"/>
      <c r="E24"/>
      <c r="F24" s="42" t="s">
        <v>65</v>
      </c>
      <c r="G24" s="55" t="s">
        <v>183</v>
      </c>
      <c r="H24" s="42" t="s">
        <v>233</v>
      </c>
      <c r="I24" s="55" t="s">
        <v>184</v>
      </c>
      <c r="J24" s="42" t="s">
        <v>5</v>
      </c>
      <c r="K24" s="44" t="s">
        <v>47</v>
      </c>
      <c r="L24" s="42" t="s">
        <v>7</v>
      </c>
      <c r="M24" s="44" t="s">
        <v>47</v>
      </c>
      <c r="N24" s="42" t="s">
        <v>8</v>
      </c>
      <c r="O24" s="44" t="s">
        <v>47</v>
      </c>
      <c r="P24" s="42" t="s">
        <v>1</v>
      </c>
      <c r="Q24" s="44" t="s">
        <v>47</v>
      </c>
      <c r="R24" s="42" t="s">
        <v>67</v>
      </c>
      <c r="S24" s="44" t="s">
        <v>47</v>
      </c>
      <c r="T24" s="42" t="s">
        <v>9</v>
      </c>
      <c r="U24" s="54" t="s">
        <v>117</v>
      </c>
      <c r="V24" s="45" t="s">
        <v>98</v>
      </c>
      <c r="W24" s="45" t="s">
        <v>47</v>
      </c>
      <c r="X24" s="42" t="s">
        <v>11</v>
      </c>
      <c r="Y24" s="44" t="s">
        <v>47</v>
      </c>
      <c r="Z24" s="42" t="s">
        <v>14</v>
      </c>
      <c r="AA24" s="45" t="s">
        <v>47</v>
      </c>
      <c r="AB24" s="42" t="s">
        <v>18</v>
      </c>
      <c r="AC24" s="45" t="s">
        <v>47</v>
      </c>
      <c r="AD24" s="42" t="s">
        <v>15</v>
      </c>
      <c r="AE24" s="40" t="s">
        <v>47</v>
      </c>
      <c r="AF24" s="42" t="s">
        <v>28</v>
      </c>
      <c r="AG24" t="s">
        <v>47</v>
      </c>
      <c r="AH24" s="42" t="s">
        <v>31</v>
      </c>
      <c r="AI24" s="45" t="s">
        <v>47</v>
      </c>
      <c r="AJ24" s="42" t="s">
        <v>25</v>
      </c>
      <c r="AK24" s="45" t="s">
        <v>47</v>
      </c>
      <c r="AL24"/>
      <c r="AM24"/>
      <c r="AN24"/>
      <c r="AO24"/>
      <c r="AP24"/>
      <c r="AQ24"/>
      <c r="AR24" s="42" t="s">
        <v>124</v>
      </c>
      <c r="AS24" s="44" t="s">
        <v>47</v>
      </c>
      <c r="AT24"/>
      <c r="AU24"/>
    </row>
    <row r="25" spans="2:47" x14ac:dyDescent="0.25">
      <c r="B25" s="49" t="b">
        <f t="shared" si="0"/>
        <v>0</v>
      </c>
      <c r="C25" s="44"/>
      <c r="D25" s="48"/>
      <c r="E25"/>
      <c r="F25" s="42" t="s">
        <v>65</v>
      </c>
      <c r="G25" s="55" t="s">
        <v>229</v>
      </c>
      <c r="H25" s="42" t="s">
        <v>233</v>
      </c>
      <c r="I25" s="55" t="s">
        <v>185</v>
      </c>
      <c r="J25" s="42" t="s">
        <v>5</v>
      </c>
      <c r="K25" s="44" t="s">
        <v>47</v>
      </c>
      <c r="L25" s="42" t="s">
        <v>7</v>
      </c>
      <c r="M25" s="44" t="s">
        <v>47</v>
      </c>
      <c r="N25" s="42" t="s">
        <v>8</v>
      </c>
      <c r="O25" s="44" t="s">
        <v>47</v>
      </c>
      <c r="P25" s="42" t="s">
        <v>1</v>
      </c>
      <c r="Q25" s="44" t="s">
        <v>47</v>
      </c>
      <c r="R25" s="42" t="s">
        <v>67</v>
      </c>
      <c r="S25" s="44" t="s">
        <v>47</v>
      </c>
      <c r="T25" s="42" t="s">
        <v>9</v>
      </c>
      <c r="U25" s="54" t="s">
        <v>118</v>
      </c>
      <c r="V25" s="45" t="s">
        <v>98</v>
      </c>
      <c r="W25" s="45" t="s">
        <v>47</v>
      </c>
      <c r="X25" s="42" t="s">
        <v>11</v>
      </c>
      <c r="Y25" s="44" t="s">
        <v>47</v>
      </c>
      <c r="Z25" s="42" t="s">
        <v>14</v>
      </c>
      <c r="AA25" s="45" t="s">
        <v>47</v>
      </c>
      <c r="AB25" s="42" t="s">
        <v>18</v>
      </c>
      <c r="AC25" s="45" t="s">
        <v>47</v>
      </c>
      <c r="AD25" s="42" t="s">
        <v>15</v>
      </c>
      <c r="AE25" s="40" t="s">
        <v>47</v>
      </c>
      <c r="AF25" s="42" t="s">
        <v>28</v>
      </c>
      <c r="AG25" t="s">
        <v>47</v>
      </c>
      <c r="AH25" s="42" t="s">
        <v>31</v>
      </c>
      <c r="AI25" s="45" t="s">
        <v>47</v>
      </c>
      <c r="AJ25" s="42" t="s">
        <v>25</v>
      </c>
      <c r="AK25" s="45" t="s">
        <v>47</v>
      </c>
      <c r="AL25"/>
      <c r="AM25"/>
      <c r="AN25"/>
      <c r="AO25"/>
      <c r="AP25"/>
      <c r="AQ25"/>
      <c r="AR25" s="42" t="s">
        <v>124</v>
      </c>
      <c r="AS25" s="44" t="s">
        <v>47</v>
      </c>
      <c r="AT25"/>
      <c r="AU25"/>
    </row>
    <row r="26" spans="2:47" x14ac:dyDescent="0.25">
      <c r="B26" s="49" t="b">
        <f t="shared" si="0"/>
        <v>0</v>
      </c>
      <c r="C26" s="44"/>
      <c r="D26" s="48"/>
      <c r="E26" s="44"/>
      <c r="F26" s="42" t="s">
        <v>65</v>
      </c>
      <c r="G26" s="44" t="s">
        <v>47</v>
      </c>
      <c r="H26" s="42" t="s">
        <v>233</v>
      </c>
      <c r="I26" s="55" t="s">
        <v>186</v>
      </c>
      <c r="J26" s="42" t="s">
        <v>5</v>
      </c>
      <c r="K26" s="44" t="s">
        <v>47</v>
      </c>
      <c r="L26" s="42" t="s">
        <v>7</v>
      </c>
      <c r="M26" s="44" t="s">
        <v>47</v>
      </c>
      <c r="N26" s="42" t="s">
        <v>8</v>
      </c>
      <c r="O26" s="44" t="s">
        <v>47</v>
      </c>
      <c r="P26" s="42" t="s">
        <v>1</v>
      </c>
      <c r="Q26" s="44" t="s">
        <v>47</v>
      </c>
      <c r="R26" s="42" t="s">
        <v>67</v>
      </c>
      <c r="S26" s="44" t="s">
        <v>47</v>
      </c>
      <c r="T26" s="42" t="s">
        <v>9</v>
      </c>
      <c r="U26" s="54" t="s">
        <v>119</v>
      </c>
      <c r="V26" s="45" t="s">
        <v>98</v>
      </c>
      <c r="W26" s="45" t="s">
        <v>47</v>
      </c>
      <c r="X26" s="42" t="s">
        <v>11</v>
      </c>
      <c r="Y26" s="44" t="s">
        <v>47</v>
      </c>
      <c r="Z26" s="42" t="s">
        <v>14</v>
      </c>
      <c r="AA26" s="45" t="s">
        <v>47</v>
      </c>
      <c r="AB26" s="42" t="s">
        <v>18</v>
      </c>
      <c r="AC26" s="45" t="s">
        <v>47</v>
      </c>
      <c r="AD26" s="42" t="s">
        <v>15</v>
      </c>
      <c r="AE26" s="40" t="s">
        <v>47</v>
      </c>
      <c r="AF26" s="42" t="s">
        <v>28</v>
      </c>
      <c r="AG26" t="s">
        <v>47</v>
      </c>
      <c r="AH26" s="42" t="s">
        <v>31</v>
      </c>
      <c r="AI26" s="45" t="s">
        <v>47</v>
      </c>
      <c r="AJ26" s="42" t="s">
        <v>25</v>
      </c>
      <c r="AK26" s="45" t="s">
        <v>47</v>
      </c>
      <c r="AL26"/>
      <c r="AM26"/>
      <c r="AN26"/>
      <c r="AO26"/>
      <c r="AP26"/>
      <c r="AQ26"/>
      <c r="AR26" s="42" t="s">
        <v>124</v>
      </c>
      <c r="AS26" s="44" t="s">
        <v>47</v>
      </c>
      <c r="AT26"/>
      <c r="AU26"/>
    </row>
    <row r="27" spans="2:47" x14ac:dyDescent="0.25">
      <c r="B27" s="49" t="b">
        <f t="shared" si="0"/>
        <v>0</v>
      </c>
      <c r="C27" s="44"/>
      <c r="D27" s="48"/>
      <c r="E27" s="44"/>
      <c r="F27" s="42" t="s">
        <v>65</v>
      </c>
      <c r="G27" s="44" t="s">
        <v>47</v>
      </c>
      <c r="H27" s="42" t="s">
        <v>233</v>
      </c>
      <c r="I27" s="55" t="s">
        <v>187</v>
      </c>
      <c r="J27" s="42" t="s">
        <v>5</v>
      </c>
      <c r="K27" s="44" t="s">
        <v>47</v>
      </c>
      <c r="L27" s="42" t="s">
        <v>7</v>
      </c>
      <c r="M27" s="44" t="s">
        <v>47</v>
      </c>
      <c r="N27" s="42" t="s">
        <v>8</v>
      </c>
      <c r="O27" s="44" t="s">
        <v>47</v>
      </c>
      <c r="P27" s="42" t="s">
        <v>1</v>
      </c>
      <c r="Q27" s="44" t="s">
        <v>47</v>
      </c>
      <c r="R27" s="42" t="s">
        <v>67</v>
      </c>
      <c r="S27" s="44" t="s">
        <v>47</v>
      </c>
      <c r="T27" s="42" t="s">
        <v>9</v>
      </c>
      <c r="U27" s="54" t="s">
        <v>41</v>
      </c>
      <c r="V27" s="45" t="s">
        <v>98</v>
      </c>
      <c r="W27" s="45" t="s">
        <v>47</v>
      </c>
      <c r="X27" s="42" t="s">
        <v>11</v>
      </c>
      <c r="Y27" s="44" t="s">
        <v>47</v>
      </c>
      <c r="Z27" s="42" t="s">
        <v>14</v>
      </c>
      <c r="AA27" s="45" t="s">
        <v>47</v>
      </c>
      <c r="AB27" s="42" t="s">
        <v>18</v>
      </c>
      <c r="AC27" s="45" t="s">
        <v>47</v>
      </c>
      <c r="AD27" s="42" t="s">
        <v>15</v>
      </c>
      <c r="AE27" s="40" t="s">
        <v>47</v>
      </c>
      <c r="AF27" s="42" t="s">
        <v>28</v>
      </c>
      <c r="AG27" t="s">
        <v>47</v>
      </c>
      <c r="AH27" s="42" t="s">
        <v>31</v>
      </c>
      <c r="AI27" s="45" t="s">
        <v>47</v>
      </c>
      <c r="AJ27" s="42" t="s">
        <v>25</v>
      </c>
      <c r="AK27" s="45" t="s">
        <v>47</v>
      </c>
      <c r="AL27"/>
      <c r="AM27"/>
      <c r="AN27"/>
      <c r="AO27"/>
      <c r="AP27"/>
      <c r="AQ27"/>
      <c r="AR27" s="42" t="s">
        <v>124</v>
      </c>
      <c r="AS27" s="44" t="s">
        <v>47</v>
      </c>
      <c r="AT27"/>
      <c r="AU27"/>
    </row>
    <row r="28" spans="2:47" x14ac:dyDescent="0.25">
      <c r="B28" s="49" t="b">
        <f t="shared" si="0"/>
        <v>0</v>
      </c>
      <c r="C28" s="44"/>
      <c r="D28" s="48"/>
      <c r="E28" s="44"/>
      <c r="F28" s="42" t="s">
        <v>65</v>
      </c>
      <c r="G28" s="44" t="s">
        <v>47</v>
      </c>
      <c r="H28" s="42" t="s">
        <v>233</v>
      </c>
      <c r="I28" s="55" t="s">
        <v>188</v>
      </c>
      <c r="J28" s="42" t="s">
        <v>5</v>
      </c>
      <c r="K28" s="44" t="s">
        <v>47</v>
      </c>
      <c r="L28" s="42" t="s">
        <v>7</v>
      </c>
      <c r="M28" s="44" t="s">
        <v>47</v>
      </c>
      <c r="N28" s="42" t="s">
        <v>8</v>
      </c>
      <c r="O28" s="44" t="s">
        <v>47</v>
      </c>
      <c r="P28" s="42" t="s">
        <v>1</v>
      </c>
      <c r="Q28" s="44" t="s">
        <v>47</v>
      </c>
      <c r="R28" s="42" t="s">
        <v>67</v>
      </c>
      <c r="S28" s="44" t="s">
        <v>47</v>
      </c>
      <c r="T28" s="42" t="s">
        <v>9</v>
      </c>
      <c r="U28" s="54" t="s">
        <v>230</v>
      </c>
      <c r="V28" s="45" t="s">
        <v>98</v>
      </c>
      <c r="W28" s="45" t="s">
        <v>47</v>
      </c>
      <c r="X28" s="42" t="s">
        <v>11</v>
      </c>
      <c r="Y28" s="44" t="s">
        <v>47</v>
      </c>
      <c r="Z28" s="42" t="s">
        <v>14</v>
      </c>
      <c r="AA28" s="45" t="s">
        <v>47</v>
      </c>
      <c r="AB28" s="42" t="s">
        <v>18</v>
      </c>
      <c r="AC28" s="45" t="s">
        <v>47</v>
      </c>
      <c r="AD28" s="42" t="s">
        <v>15</v>
      </c>
      <c r="AE28" s="40" t="s">
        <v>47</v>
      </c>
      <c r="AF28" s="42" t="s">
        <v>28</v>
      </c>
      <c r="AG28" t="s">
        <v>47</v>
      </c>
      <c r="AH28" s="42" t="s">
        <v>31</v>
      </c>
      <c r="AI28" s="45" t="s">
        <v>47</v>
      </c>
      <c r="AJ28" s="42" t="s">
        <v>25</v>
      </c>
      <c r="AK28" s="45" t="s">
        <v>47</v>
      </c>
      <c r="AL28"/>
      <c r="AM28"/>
      <c r="AN28"/>
      <c r="AO28"/>
      <c r="AP28"/>
      <c r="AQ28"/>
      <c r="AR28" s="42" t="s">
        <v>124</v>
      </c>
      <c r="AS28" s="44" t="s">
        <v>47</v>
      </c>
      <c r="AT28"/>
      <c r="AU28"/>
    </row>
    <row r="29" spans="2:47" x14ac:dyDescent="0.25">
      <c r="B29" s="49" t="b">
        <f t="shared" si="0"/>
        <v>0</v>
      </c>
      <c r="C29" s="44"/>
      <c r="D29" s="48"/>
      <c r="E29" s="44"/>
      <c r="F29" s="42" t="s">
        <v>65</v>
      </c>
      <c r="G29" s="44" t="s">
        <v>47</v>
      </c>
      <c r="H29" s="42" t="s">
        <v>233</v>
      </c>
      <c r="I29" s="55" t="s">
        <v>189</v>
      </c>
      <c r="J29" s="42" t="s">
        <v>5</v>
      </c>
      <c r="K29" s="44" t="s">
        <v>47</v>
      </c>
      <c r="L29" s="42" t="s">
        <v>7</v>
      </c>
      <c r="M29" s="44" t="s">
        <v>47</v>
      </c>
      <c r="N29" s="42" t="s">
        <v>8</v>
      </c>
      <c r="O29" s="44" t="s">
        <v>47</v>
      </c>
      <c r="P29" s="42" t="s">
        <v>1</v>
      </c>
      <c r="Q29" s="44" t="s">
        <v>47</v>
      </c>
      <c r="R29" s="42" t="s">
        <v>67</v>
      </c>
      <c r="S29" s="44" t="s">
        <v>47</v>
      </c>
      <c r="T29" s="42" t="s">
        <v>9</v>
      </c>
      <c r="U29" s="54" t="s">
        <v>43</v>
      </c>
      <c r="V29" s="45" t="s">
        <v>98</v>
      </c>
      <c r="W29" s="45" t="s">
        <v>47</v>
      </c>
      <c r="X29" s="42" t="s">
        <v>11</v>
      </c>
      <c r="Y29" s="44" t="s">
        <v>47</v>
      </c>
      <c r="Z29" s="42" t="s">
        <v>14</v>
      </c>
      <c r="AA29" s="45" t="s">
        <v>47</v>
      </c>
      <c r="AB29" s="42" t="s">
        <v>18</v>
      </c>
      <c r="AC29" s="45" t="s">
        <v>47</v>
      </c>
      <c r="AD29" s="42" t="s">
        <v>15</v>
      </c>
      <c r="AE29" s="40" t="s">
        <v>47</v>
      </c>
      <c r="AF29" s="42" t="s">
        <v>28</v>
      </c>
      <c r="AG29" t="s">
        <v>47</v>
      </c>
      <c r="AH29" s="42" t="s">
        <v>31</v>
      </c>
      <c r="AI29" s="45" t="s">
        <v>47</v>
      </c>
      <c r="AJ29" s="42" t="s">
        <v>25</v>
      </c>
      <c r="AK29" s="45" t="s">
        <v>47</v>
      </c>
      <c r="AL29"/>
      <c r="AM29"/>
      <c r="AN29"/>
      <c r="AO29"/>
      <c r="AP29"/>
      <c r="AQ29"/>
      <c r="AR29" s="42" t="s">
        <v>124</v>
      </c>
      <c r="AS29" s="44" t="s">
        <v>47</v>
      </c>
      <c r="AT29"/>
      <c r="AU29"/>
    </row>
    <row r="30" spans="2:47" x14ac:dyDescent="0.25">
      <c r="B30" s="49" t="b">
        <f t="shared" si="0"/>
        <v>0</v>
      </c>
      <c r="C30" s="44"/>
      <c r="D30" s="48"/>
      <c r="E30" s="44"/>
      <c r="F30" s="42" t="s">
        <v>65</v>
      </c>
      <c r="G30" s="44" t="s">
        <v>47</v>
      </c>
      <c r="H30" s="42" t="s">
        <v>233</v>
      </c>
      <c r="I30" s="55" t="s">
        <v>231</v>
      </c>
      <c r="J30" s="42" t="s">
        <v>5</v>
      </c>
      <c r="K30" s="44" t="s">
        <v>47</v>
      </c>
      <c r="L30" s="42" t="s">
        <v>7</v>
      </c>
      <c r="M30" s="44" t="s">
        <v>47</v>
      </c>
      <c r="N30" s="42" t="s">
        <v>8</v>
      </c>
      <c r="O30" s="44" t="s">
        <v>47</v>
      </c>
      <c r="P30" s="42" t="s">
        <v>1</v>
      </c>
      <c r="Q30" s="44" t="s">
        <v>47</v>
      </c>
      <c r="R30" s="42" t="s">
        <v>67</v>
      </c>
      <c r="S30" s="44" t="s">
        <v>47</v>
      </c>
      <c r="T30" s="42" t="s">
        <v>9</v>
      </c>
      <c r="U30" s="54" t="s">
        <v>120</v>
      </c>
      <c r="V30" s="45" t="s">
        <v>98</v>
      </c>
      <c r="W30" s="45" t="s">
        <v>47</v>
      </c>
      <c r="X30" s="42" t="s">
        <v>11</v>
      </c>
      <c r="Y30" s="44" t="s">
        <v>47</v>
      </c>
      <c r="Z30" s="42" t="s">
        <v>14</v>
      </c>
      <c r="AA30" s="45" t="s">
        <v>47</v>
      </c>
      <c r="AB30" s="42" t="s">
        <v>18</v>
      </c>
      <c r="AC30" s="45" t="s">
        <v>47</v>
      </c>
      <c r="AD30" s="42" t="s">
        <v>15</v>
      </c>
      <c r="AE30" s="40" t="s">
        <v>47</v>
      </c>
      <c r="AF30" s="42" t="s">
        <v>28</v>
      </c>
      <c r="AG30" t="s">
        <v>47</v>
      </c>
      <c r="AH30" s="42" t="s">
        <v>31</v>
      </c>
      <c r="AI30" s="45" t="s">
        <v>47</v>
      </c>
      <c r="AJ30" s="42" t="s">
        <v>25</v>
      </c>
      <c r="AK30" s="45" t="s">
        <v>47</v>
      </c>
      <c r="AL30"/>
      <c r="AM30"/>
      <c r="AN30"/>
      <c r="AO30"/>
      <c r="AP30"/>
      <c r="AQ30"/>
      <c r="AR30" s="42" t="s">
        <v>124</v>
      </c>
      <c r="AS30" s="44" t="s">
        <v>47</v>
      </c>
      <c r="AT30"/>
      <c r="AU30"/>
    </row>
    <row r="31" spans="2:47" x14ac:dyDescent="0.25">
      <c r="B31" s="49" t="b">
        <f t="shared" si="0"/>
        <v>0</v>
      </c>
      <c r="C31" s="44"/>
      <c r="D31" s="48"/>
      <c r="E31" s="44"/>
      <c r="F31" s="42" t="s">
        <v>65</v>
      </c>
      <c r="G31" s="44" t="s">
        <v>47</v>
      </c>
      <c r="H31" s="42" t="s">
        <v>233</v>
      </c>
      <c r="I31" s="55" t="s">
        <v>232</v>
      </c>
      <c r="J31" s="42" t="s">
        <v>5</v>
      </c>
      <c r="K31" s="44" t="s">
        <v>47</v>
      </c>
      <c r="L31" s="42" t="s">
        <v>7</v>
      </c>
      <c r="M31" s="44" t="s">
        <v>47</v>
      </c>
      <c r="N31" s="42" t="s">
        <v>8</v>
      </c>
      <c r="O31" s="44" t="s">
        <v>47</v>
      </c>
      <c r="P31" s="42" t="s">
        <v>1</v>
      </c>
      <c r="Q31" s="44" t="s">
        <v>47</v>
      </c>
      <c r="R31" s="42" t="s">
        <v>67</v>
      </c>
      <c r="S31" s="44" t="s">
        <v>47</v>
      </c>
      <c r="T31" s="42" t="s">
        <v>9</v>
      </c>
      <c r="U31" s="54" t="s">
        <v>46</v>
      </c>
      <c r="V31" s="45" t="s">
        <v>98</v>
      </c>
      <c r="W31" s="45" t="s">
        <v>47</v>
      </c>
      <c r="X31" s="42" t="s">
        <v>11</v>
      </c>
      <c r="Y31" s="44" t="s">
        <v>47</v>
      </c>
      <c r="Z31" s="42" t="s">
        <v>14</v>
      </c>
      <c r="AA31" s="45" t="s">
        <v>47</v>
      </c>
      <c r="AB31" s="42" t="s">
        <v>18</v>
      </c>
      <c r="AC31" s="45" t="s">
        <v>47</v>
      </c>
      <c r="AD31" s="42" t="s">
        <v>15</v>
      </c>
      <c r="AE31" s="40" t="s">
        <v>47</v>
      </c>
      <c r="AF31" s="42" t="s">
        <v>28</v>
      </c>
      <c r="AG31" t="s">
        <v>47</v>
      </c>
      <c r="AH31" s="42" t="s">
        <v>31</v>
      </c>
      <c r="AI31" s="45" t="s">
        <v>47</v>
      </c>
      <c r="AJ31" s="42" t="s">
        <v>25</v>
      </c>
      <c r="AK31" s="45" t="s">
        <v>47</v>
      </c>
      <c r="AL31"/>
      <c r="AM31"/>
      <c r="AN31"/>
      <c r="AO31"/>
      <c r="AP31"/>
      <c r="AQ31"/>
      <c r="AR31" s="42" t="s">
        <v>124</v>
      </c>
      <c r="AS31" s="44" t="s">
        <v>47</v>
      </c>
      <c r="AT31"/>
      <c r="AU31"/>
    </row>
    <row r="32" spans="2:47" x14ac:dyDescent="0.25">
      <c r="B32" s="49" t="b">
        <f t="shared" si="0"/>
        <v>0</v>
      </c>
      <c r="C32" s="44"/>
      <c r="D32" s="48"/>
      <c r="E32" s="44"/>
      <c r="F32" s="42" t="s">
        <v>65</v>
      </c>
      <c r="G32" s="44" t="s">
        <v>47</v>
      </c>
      <c r="H32" s="42" t="s">
        <v>233</v>
      </c>
      <c r="I32" s="55" t="s">
        <v>190</v>
      </c>
      <c r="J32" s="42" t="s">
        <v>5</v>
      </c>
      <c r="K32" s="44" t="s">
        <v>47</v>
      </c>
      <c r="L32" s="42" t="s">
        <v>7</v>
      </c>
      <c r="M32" s="44" t="s">
        <v>47</v>
      </c>
      <c r="N32" s="42" t="s">
        <v>8</v>
      </c>
      <c r="O32" s="44" t="s">
        <v>47</v>
      </c>
      <c r="P32" s="42" t="s">
        <v>1</v>
      </c>
      <c r="Q32" s="44" t="s">
        <v>47</v>
      </c>
      <c r="R32" s="42" t="s">
        <v>67</v>
      </c>
      <c r="S32" s="44" t="s">
        <v>47</v>
      </c>
      <c r="T32" s="42" t="s">
        <v>9</v>
      </c>
      <c r="U32" s="44" t="s">
        <v>47</v>
      </c>
      <c r="V32" s="45" t="s">
        <v>98</v>
      </c>
      <c r="W32" s="45" t="s">
        <v>47</v>
      </c>
      <c r="X32" s="42" t="s">
        <v>11</v>
      </c>
      <c r="Y32" s="44" t="s">
        <v>47</v>
      </c>
      <c r="Z32" s="42" t="s">
        <v>14</v>
      </c>
      <c r="AA32" s="45" t="s">
        <v>47</v>
      </c>
      <c r="AB32" s="42" t="s">
        <v>18</v>
      </c>
      <c r="AC32" s="45" t="s">
        <v>47</v>
      </c>
      <c r="AD32" s="42" t="s">
        <v>15</v>
      </c>
      <c r="AE32" s="40" t="s">
        <v>47</v>
      </c>
      <c r="AF32" s="42" t="s">
        <v>28</v>
      </c>
      <c r="AG32" t="s">
        <v>47</v>
      </c>
      <c r="AH32" s="42" t="s">
        <v>31</v>
      </c>
      <c r="AI32" s="45" t="s">
        <v>47</v>
      </c>
      <c r="AJ32" s="42" t="s">
        <v>25</v>
      </c>
      <c r="AK32" s="45" t="s">
        <v>47</v>
      </c>
      <c r="AL32"/>
      <c r="AM32"/>
      <c r="AN32"/>
      <c r="AO32"/>
      <c r="AP32"/>
      <c r="AQ32"/>
      <c r="AR32" s="42" t="s">
        <v>124</v>
      </c>
      <c r="AS32" s="44" t="s">
        <v>47</v>
      </c>
      <c r="AT32"/>
      <c r="AU32"/>
    </row>
    <row r="33" spans="2:47" x14ac:dyDescent="0.25">
      <c r="B33" s="49" t="b">
        <f t="shared" si="0"/>
        <v>0</v>
      </c>
      <c r="C33" s="44"/>
      <c r="D33" s="48"/>
      <c r="E33" s="44"/>
      <c r="F33" s="42" t="s">
        <v>65</v>
      </c>
      <c r="G33" s="44" t="s">
        <v>47</v>
      </c>
      <c r="H33" s="42" t="s">
        <v>233</v>
      </c>
      <c r="I33" s="44" t="s">
        <v>47</v>
      </c>
      <c r="J33" s="42" t="s">
        <v>5</v>
      </c>
      <c r="K33" s="44" t="s">
        <v>47</v>
      </c>
      <c r="L33" s="42" t="s">
        <v>7</v>
      </c>
      <c r="M33" s="44" t="s">
        <v>47</v>
      </c>
      <c r="N33" s="42" t="s">
        <v>8</v>
      </c>
      <c r="O33" s="44" t="s">
        <v>47</v>
      </c>
      <c r="P33" s="42" t="s">
        <v>1</v>
      </c>
      <c r="Q33" s="44" t="s">
        <v>47</v>
      </c>
      <c r="R33" s="42" t="s">
        <v>67</v>
      </c>
      <c r="S33" s="44" t="s">
        <v>47</v>
      </c>
      <c r="T33" s="42" t="s">
        <v>9</v>
      </c>
      <c r="U33" s="44" t="s">
        <v>47</v>
      </c>
      <c r="V33" s="45" t="s">
        <v>98</v>
      </c>
      <c r="W33" s="45" t="s">
        <v>47</v>
      </c>
      <c r="X33" s="42" t="s">
        <v>11</v>
      </c>
      <c r="Y33" s="44" t="s">
        <v>47</v>
      </c>
      <c r="Z33" s="42" t="s">
        <v>14</v>
      </c>
      <c r="AA33" s="45" t="s">
        <v>47</v>
      </c>
      <c r="AB33" s="42" t="s">
        <v>18</v>
      </c>
      <c r="AC33" s="45" t="s">
        <v>47</v>
      </c>
      <c r="AD33" s="42" t="s">
        <v>15</v>
      </c>
      <c r="AE33" s="40" t="s">
        <v>47</v>
      </c>
      <c r="AF33" s="42" t="s">
        <v>28</v>
      </c>
      <c r="AG33" t="s">
        <v>47</v>
      </c>
      <c r="AH33" s="42" t="s">
        <v>31</v>
      </c>
      <c r="AI33" s="45" t="s">
        <v>47</v>
      </c>
      <c r="AJ33" s="42" t="s">
        <v>25</v>
      </c>
      <c r="AK33" s="45" t="s">
        <v>47</v>
      </c>
      <c r="AL33"/>
      <c r="AM33"/>
      <c r="AN33"/>
      <c r="AO33"/>
      <c r="AP33"/>
      <c r="AQ33"/>
      <c r="AR33" s="42" t="s">
        <v>124</v>
      </c>
      <c r="AS33" s="44" t="s">
        <v>47</v>
      </c>
      <c r="AT33"/>
      <c r="AU33"/>
    </row>
    <row r="34" spans="2:47" x14ac:dyDescent="0.25">
      <c r="B34" s="49" t="b">
        <f t="shared" si="0"/>
        <v>0</v>
      </c>
      <c r="C34" s="44"/>
      <c r="D34" s="48"/>
      <c r="E34" s="44"/>
      <c r="F34" s="42"/>
      <c r="G34" s="44"/>
      <c r="H34" s="42"/>
      <c r="I34" s="44"/>
      <c r="J34" s="42"/>
      <c r="K34" s="44"/>
      <c r="L34" s="42"/>
      <c r="M34" s="44"/>
      <c r="N34" s="42"/>
      <c r="O34" s="44"/>
      <c r="P34" s="42"/>
      <c r="Q34" s="44"/>
      <c r="R34" s="42"/>
      <c r="S34" s="44"/>
      <c r="T34" s="42"/>
      <c r="U34" s="44"/>
      <c r="V34" s="45"/>
      <c r="W34" s="45"/>
      <c r="X34" s="42"/>
      <c r="Y34" s="44"/>
      <c r="Z34" s="42"/>
      <c r="AA34" s="45"/>
      <c r="AB34" s="42"/>
      <c r="AC34" s="45"/>
      <c r="AD34" s="42"/>
      <c r="AE34" s="40"/>
      <c r="AF34" s="42"/>
      <c r="AG34"/>
      <c r="AH34" s="42"/>
      <c r="AI34" s="45"/>
      <c r="AJ34" s="42"/>
      <c r="AK34" s="45"/>
      <c r="AL34"/>
      <c r="AM34"/>
      <c r="AN34"/>
      <c r="AO34"/>
      <c r="AP34"/>
      <c r="AQ34"/>
      <c r="AR34" s="42"/>
      <c r="AS34" s="44"/>
      <c r="AT34"/>
      <c r="AU34" s="45" t="s">
        <v>47</v>
      </c>
    </row>
    <row r="35" spans="2:47" x14ac:dyDescent="0.25">
      <c r="B35" s="49" t="b">
        <f t="shared" si="0"/>
        <v>0</v>
      </c>
      <c r="C35" s="44"/>
      <c r="D35" s="48"/>
      <c r="E35" s="44"/>
      <c r="F35" s="42"/>
      <c r="G35" s="44"/>
      <c r="H35" s="42"/>
      <c r="I35" s="44"/>
      <c r="J35" s="42"/>
      <c r="K35" s="44"/>
      <c r="L35" s="42"/>
      <c r="M35" s="44"/>
      <c r="N35" s="42"/>
      <c r="O35" s="44"/>
      <c r="P35" s="42"/>
      <c r="Q35" s="44"/>
      <c r="R35" s="42"/>
      <c r="S35" s="44"/>
      <c r="T35" s="42"/>
      <c r="U35" s="44"/>
      <c r="V35" s="45"/>
      <c r="W35" s="45"/>
      <c r="X35" s="42"/>
      <c r="Y35" s="44"/>
      <c r="Z35" s="42"/>
      <c r="AA35" s="45"/>
      <c r="AB35" s="42"/>
      <c r="AC35" s="45"/>
      <c r="AD35" s="42"/>
      <c r="AE35" s="40"/>
      <c r="AF35" s="42"/>
      <c r="AG35"/>
      <c r="AH35" s="42"/>
      <c r="AI35" s="45"/>
      <c r="AJ35" s="42"/>
      <c r="AK35" s="45"/>
      <c r="AL35"/>
      <c r="AM35"/>
      <c r="AN35"/>
      <c r="AO35"/>
      <c r="AP35"/>
      <c r="AQ35"/>
      <c r="AR35" s="42"/>
      <c r="AS35" s="44"/>
      <c r="AT35"/>
      <c r="AU35" s="45" t="s">
        <v>47</v>
      </c>
    </row>
    <row r="36" spans="2:47" x14ac:dyDescent="0.25">
      <c r="B36" s="49" t="b">
        <f t="shared" si="0"/>
        <v>0</v>
      </c>
      <c r="C36" s="44"/>
      <c r="D36" s="48"/>
      <c r="E36" s="44"/>
      <c r="F36" s="42"/>
      <c r="G36" s="44"/>
      <c r="H36" s="42"/>
      <c r="I36" s="44"/>
      <c r="J36" s="42"/>
      <c r="K36" s="44"/>
      <c r="L36" s="42"/>
      <c r="M36" s="44"/>
      <c r="N36" s="42"/>
      <c r="O36" s="44"/>
      <c r="P36" s="42"/>
      <c r="Q36" s="44"/>
      <c r="R36" s="42"/>
      <c r="S36" s="44"/>
      <c r="T36" s="42"/>
      <c r="U36" s="44"/>
      <c r="V36" s="45"/>
      <c r="W36" s="45"/>
      <c r="X36" s="42"/>
      <c r="Y36" s="44"/>
      <c r="Z36" s="42"/>
      <c r="AA36" s="45"/>
      <c r="AB36" s="42"/>
      <c r="AC36" s="45"/>
      <c r="AD36" s="42"/>
      <c r="AE36" s="40"/>
      <c r="AF36" s="42"/>
      <c r="AG36"/>
      <c r="AH36" s="42"/>
      <c r="AI36" s="45"/>
      <c r="AJ36" s="42"/>
      <c r="AK36" s="45"/>
      <c r="AL36"/>
      <c r="AM36"/>
      <c r="AN36"/>
      <c r="AO36"/>
      <c r="AP36"/>
      <c r="AQ36"/>
      <c r="AR36" s="42"/>
      <c r="AS36" s="44"/>
      <c r="AT36"/>
      <c r="AU36" s="45" t="s">
        <v>47</v>
      </c>
    </row>
    <row r="37" spans="2:47" x14ac:dyDescent="0.25">
      <c r="B37" s="49" t="b">
        <f t="shared" si="0"/>
        <v>0</v>
      </c>
      <c r="C37" s="44"/>
      <c r="D37" s="48"/>
      <c r="E37" s="44"/>
      <c r="F37" s="42"/>
      <c r="G37" s="44"/>
      <c r="H37" s="42"/>
      <c r="I37" s="44"/>
      <c r="J37" s="42"/>
      <c r="K37" s="44"/>
      <c r="L37" s="42"/>
      <c r="M37" s="44"/>
      <c r="N37" s="42"/>
      <c r="O37" s="44"/>
      <c r="P37" s="42"/>
      <c r="Q37" s="44"/>
      <c r="R37" s="42"/>
      <c r="S37" s="44"/>
      <c r="T37" s="42"/>
      <c r="U37" s="44"/>
      <c r="V37" s="45"/>
      <c r="W37" s="45"/>
      <c r="X37" s="42"/>
      <c r="Y37" s="44"/>
      <c r="Z37" s="42"/>
      <c r="AA37" s="45"/>
      <c r="AB37" s="42"/>
      <c r="AC37" s="45"/>
      <c r="AD37" s="42"/>
      <c r="AE37" s="40"/>
      <c r="AF37" s="42"/>
      <c r="AG37"/>
      <c r="AH37" s="42"/>
      <c r="AI37" s="45"/>
      <c r="AJ37" s="42"/>
      <c r="AK37" s="45"/>
      <c r="AL37"/>
      <c r="AM37"/>
      <c r="AN37"/>
      <c r="AO37"/>
      <c r="AP37"/>
      <c r="AQ37"/>
      <c r="AR37" s="42"/>
      <c r="AS37" s="44"/>
      <c r="AT37"/>
      <c r="AU37" s="45" t="s">
        <v>47</v>
      </c>
    </row>
    <row r="38" spans="2:47" x14ac:dyDescent="0.25">
      <c r="B38" s="49" t="b">
        <f t="shared" si="0"/>
        <v>0</v>
      </c>
      <c r="C38" s="44"/>
      <c r="D38" s="48"/>
      <c r="E38" s="44"/>
      <c r="F38" s="42"/>
      <c r="G38" s="44"/>
      <c r="H38" s="42"/>
      <c r="I38" s="44"/>
      <c r="J38" s="42"/>
      <c r="K38" s="44"/>
      <c r="L38" s="42"/>
      <c r="M38" s="44"/>
      <c r="N38" s="42"/>
      <c r="O38" s="44"/>
      <c r="P38" s="42"/>
      <c r="Q38" s="44"/>
      <c r="R38" s="42"/>
      <c r="S38" s="44"/>
      <c r="T38" s="42"/>
      <c r="U38" s="44"/>
      <c r="V38" s="45"/>
      <c r="W38" s="45"/>
      <c r="X38" s="42"/>
      <c r="Y38" s="44"/>
      <c r="Z38" s="42"/>
      <c r="AA38" s="45"/>
      <c r="AB38" s="42"/>
      <c r="AC38" s="45"/>
      <c r="AD38" s="42"/>
      <c r="AE38" s="40"/>
      <c r="AF38" s="42"/>
      <c r="AG38"/>
      <c r="AH38" s="42"/>
      <c r="AI38" s="45"/>
      <c r="AJ38" s="42"/>
      <c r="AK38" s="45"/>
      <c r="AL38"/>
      <c r="AM38"/>
      <c r="AN38"/>
      <c r="AO38"/>
      <c r="AP38"/>
      <c r="AQ38"/>
      <c r="AR38" s="42"/>
      <c r="AS38" s="44"/>
      <c r="AT38"/>
      <c r="AU38" s="45" t="s">
        <v>47</v>
      </c>
    </row>
    <row r="39" spans="2:47" x14ac:dyDescent="0.25">
      <c r="B39" s="49" t="b">
        <f t="shared" si="0"/>
        <v>0</v>
      </c>
      <c r="C39" s="44"/>
      <c r="D39" s="48"/>
      <c r="E39" s="44"/>
      <c r="F39" s="42"/>
      <c r="G39" s="44"/>
      <c r="H39" s="42"/>
      <c r="I39" s="44"/>
      <c r="J39" s="42"/>
      <c r="K39" s="44"/>
      <c r="L39" s="42"/>
      <c r="M39" s="44"/>
      <c r="N39" s="42"/>
      <c r="O39" s="44"/>
      <c r="P39" s="42"/>
      <c r="Q39" s="44"/>
      <c r="R39" s="42"/>
      <c r="S39" s="44"/>
      <c r="T39" s="42"/>
      <c r="U39" s="44"/>
      <c r="V39" s="45"/>
      <c r="W39" s="45"/>
      <c r="X39" s="42"/>
      <c r="Y39" s="44"/>
      <c r="Z39" s="42"/>
      <c r="AA39" s="45"/>
      <c r="AB39" s="42"/>
      <c r="AC39" s="45"/>
      <c r="AD39" s="42"/>
      <c r="AE39" s="40"/>
      <c r="AF39" s="42"/>
      <c r="AG39"/>
      <c r="AH39" s="42"/>
      <c r="AI39" s="45"/>
      <c r="AJ39" s="42"/>
      <c r="AK39" s="45"/>
      <c r="AL39"/>
      <c r="AM39"/>
      <c r="AN39"/>
      <c r="AO39"/>
      <c r="AP39"/>
      <c r="AQ39"/>
      <c r="AR39" s="42"/>
      <c r="AS39" s="44"/>
      <c r="AT39"/>
      <c r="AU39" s="45" t="s">
        <v>47</v>
      </c>
    </row>
    <row r="40" spans="2:47" x14ac:dyDescent="0.25">
      <c r="B40" s="49" t="b">
        <f t="shared" si="0"/>
        <v>0</v>
      </c>
      <c r="C40" s="44"/>
      <c r="D40" s="48"/>
      <c r="E40" s="44"/>
      <c r="F40" s="42"/>
      <c r="G40" s="44"/>
      <c r="H40" s="42"/>
      <c r="I40" s="44"/>
      <c r="J40" s="42"/>
      <c r="K40" s="44"/>
      <c r="L40" s="42"/>
      <c r="M40" s="44"/>
      <c r="N40" s="42"/>
      <c r="O40" s="44"/>
      <c r="P40" s="42"/>
      <c r="Q40" s="44"/>
      <c r="R40" s="42"/>
      <c r="S40" s="44"/>
      <c r="T40" s="42"/>
      <c r="U40" s="44"/>
      <c r="V40" s="45"/>
      <c r="W40" s="45"/>
      <c r="X40" s="42"/>
      <c r="Y40" s="44"/>
      <c r="Z40" s="42"/>
      <c r="AA40" s="45"/>
      <c r="AB40" s="42"/>
      <c r="AC40" s="45"/>
      <c r="AD40" s="42"/>
      <c r="AE40" s="40"/>
      <c r="AF40" s="42"/>
      <c r="AG40"/>
      <c r="AH40" s="42"/>
      <c r="AI40" s="45"/>
      <c r="AJ40" s="42"/>
      <c r="AK40" s="45"/>
      <c r="AL40"/>
      <c r="AM40"/>
      <c r="AN40"/>
      <c r="AO40"/>
      <c r="AP40"/>
      <c r="AQ40"/>
      <c r="AR40" s="42"/>
      <c r="AS40" s="44"/>
      <c r="AT40"/>
      <c r="AU40" s="45" t="s">
        <v>47</v>
      </c>
    </row>
    <row r="41" spans="2:47" x14ac:dyDescent="0.25">
      <c r="B41" s="49" t="b">
        <f t="shared" si="0"/>
        <v>0</v>
      </c>
      <c r="C41" s="44"/>
      <c r="D41" s="48"/>
      <c r="E41" s="44"/>
      <c r="F41" s="42"/>
      <c r="G41" s="44"/>
      <c r="H41" s="42"/>
      <c r="I41" s="44"/>
      <c r="J41" s="42"/>
      <c r="K41" s="44"/>
      <c r="L41" s="42"/>
      <c r="M41" s="44"/>
      <c r="N41" s="42"/>
      <c r="O41" s="44"/>
      <c r="P41" s="42"/>
      <c r="Q41" s="44"/>
      <c r="R41" s="42"/>
      <c r="S41" s="44"/>
      <c r="T41" s="42"/>
      <c r="U41" s="44"/>
      <c r="V41" s="45"/>
      <c r="W41" s="45"/>
      <c r="X41" s="42"/>
      <c r="Y41" s="44"/>
      <c r="Z41" s="42"/>
      <c r="AA41" s="45"/>
      <c r="AB41" s="42"/>
      <c r="AC41" s="45"/>
      <c r="AD41" s="42"/>
      <c r="AE41" s="40"/>
      <c r="AF41" s="42"/>
      <c r="AG41"/>
      <c r="AH41" s="42"/>
      <c r="AI41" s="45"/>
      <c r="AJ41" s="42"/>
      <c r="AK41" s="45"/>
      <c r="AL41"/>
      <c r="AM41"/>
      <c r="AN41"/>
      <c r="AO41"/>
      <c r="AP41"/>
      <c r="AQ41"/>
      <c r="AR41" s="42"/>
      <c r="AS41" s="44"/>
      <c r="AT41"/>
      <c r="AU41" s="45" t="s">
        <v>47</v>
      </c>
    </row>
    <row r="42" spans="2:47" x14ac:dyDescent="0.25">
      <c r="B42" s="49" t="b">
        <f t="shared" si="0"/>
        <v>0</v>
      </c>
      <c r="C42" s="44"/>
      <c r="D42" s="48"/>
      <c r="E42" s="44"/>
      <c r="F42" s="42"/>
      <c r="G42" s="44"/>
      <c r="H42" s="42"/>
      <c r="I42" s="44"/>
      <c r="J42" s="42"/>
      <c r="K42" s="44"/>
      <c r="L42" s="42"/>
      <c r="M42" s="44"/>
      <c r="N42" s="42"/>
      <c r="O42" s="44"/>
      <c r="P42" s="42"/>
      <c r="Q42" s="44"/>
      <c r="R42" s="42"/>
      <c r="S42" s="44"/>
      <c r="T42" s="42"/>
      <c r="U42" s="44"/>
      <c r="V42" s="45"/>
      <c r="W42" s="45"/>
      <c r="X42" s="42"/>
      <c r="Y42" s="44"/>
      <c r="Z42" s="42"/>
      <c r="AA42" s="45"/>
      <c r="AB42" s="42"/>
      <c r="AC42" s="45"/>
      <c r="AD42" s="42"/>
      <c r="AE42" s="40"/>
      <c r="AF42" s="42"/>
      <c r="AG42"/>
      <c r="AH42" s="42"/>
      <c r="AI42" s="45"/>
      <c r="AJ42" s="42"/>
      <c r="AK42" s="45"/>
      <c r="AL42"/>
      <c r="AM42"/>
      <c r="AN42"/>
      <c r="AO42"/>
      <c r="AP42"/>
      <c r="AQ42"/>
      <c r="AR42" s="42"/>
      <c r="AS42" s="44"/>
      <c r="AT42"/>
      <c r="AU42" s="45" t="s">
        <v>47</v>
      </c>
    </row>
    <row r="43" spans="2:47" x14ac:dyDescent="0.25">
      <c r="B43" s="49" t="b">
        <f t="shared" si="0"/>
        <v>0</v>
      </c>
      <c r="C43" s="44"/>
      <c r="D43" s="48"/>
      <c r="E43" s="44"/>
      <c r="F43" s="42"/>
      <c r="G43" s="44"/>
      <c r="H43" s="42"/>
      <c r="I43" s="44"/>
      <c r="J43" s="42"/>
      <c r="K43" s="44"/>
      <c r="L43" s="42"/>
      <c r="M43" s="44"/>
      <c r="N43" s="42"/>
      <c r="O43" s="44"/>
      <c r="P43" s="42"/>
      <c r="Q43" s="44"/>
      <c r="R43" s="42"/>
      <c r="S43" s="44"/>
      <c r="T43" s="42"/>
      <c r="U43" s="44"/>
      <c r="V43" s="45"/>
      <c r="W43" s="45"/>
      <c r="X43" s="42"/>
      <c r="Y43" s="44"/>
      <c r="Z43" s="42"/>
      <c r="AA43" s="45"/>
      <c r="AB43" s="42"/>
      <c r="AC43" s="45"/>
      <c r="AD43" s="42"/>
      <c r="AE43" s="40"/>
      <c r="AF43" s="42"/>
      <c r="AG43"/>
      <c r="AH43" s="42"/>
      <c r="AI43" s="45"/>
      <c r="AJ43" s="42"/>
      <c r="AK43" s="45"/>
      <c r="AL43"/>
      <c r="AM43"/>
      <c r="AN43"/>
      <c r="AO43"/>
      <c r="AP43"/>
      <c r="AQ43"/>
      <c r="AR43" s="42"/>
      <c r="AS43" s="44"/>
      <c r="AT43"/>
      <c r="AU43" s="45" t="s">
        <v>47</v>
      </c>
    </row>
    <row r="44" spans="2:47" x14ac:dyDescent="0.25">
      <c r="B44" s="49" t="b">
        <f t="shared" si="0"/>
        <v>0</v>
      </c>
      <c r="C44" s="44"/>
      <c r="D44" s="48"/>
      <c r="E44" s="44"/>
      <c r="F44" s="42"/>
      <c r="G44" s="44"/>
      <c r="H44" s="42"/>
      <c r="I44" s="44"/>
      <c r="J44" s="42"/>
      <c r="K44" s="44"/>
      <c r="L44" s="42"/>
      <c r="M44" s="44"/>
      <c r="N44" s="42"/>
      <c r="O44" s="44"/>
      <c r="P44" s="42"/>
      <c r="Q44" s="44"/>
      <c r="R44" s="42"/>
      <c r="S44" s="44"/>
      <c r="T44" s="42"/>
      <c r="U44" s="44"/>
      <c r="V44" s="45"/>
      <c r="W44" s="45"/>
      <c r="X44" s="42"/>
      <c r="Y44" s="44"/>
      <c r="Z44" s="42"/>
      <c r="AA44" s="45"/>
      <c r="AB44" s="42"/>
      <c r="AC44" s="45"/>
      <c r="AD44" s="42"/>
      <c r="AE44" s="40"/>
      <c r="AF44" s="42"/>
      <c r="AG44"/>
      <c r="AH44" s="42"/>
      <c r="AI44" s="45"/>
      <c r="AJ44" s="42"/>
      <c r="AK44" s="45"/>
      <c r="AL44"/>
      <c r="AM44"/>
      <c r="AN44"/>
      <c r="AO44"/>
      <c r="AP44"/>
      <c r="AQ44"/>
      <c r="AR44" s="42"/>
      <c r="AS44" s="44"/>
      <c r="AT44"/>
      <c r="AU44" s="45" t="s">
        <v>47</v>
      </c>
    </row>
    <row r="45" spans="2:47" x14ac:dyDescent="0.25">
      <c r="B45" s="49" t="b">
        <f t="shared" si="0"/>
        <v>0</v>
      </c>
      <c r="C45" s="44"/>
      <c r="D45" s="48"/>
      <c r="E45" s="44"/>
      <c r="F45" s="42"/>
      <c r="G45" s="44"/>
      <c r="H45" s="42"/>
      <c r="I45" s="44"/>
      <c r="J45" s="42"/>
      <c r="K45" s="44"/>
      <c r="L45" s="42"/>
      <c r="M45" s="44"/>
      <c r="N45" s="42"/>
      <c r="O45" s="44"/>
      <c r="P45" s="42"/>
      <c r="Q45" s="44"/>
      <c r="R45" s="42"/>
      <c r="S45" s="44"/>
      <c r="T45" s="42"/>
      <c r="U45" s="44"/>
      <c r="V45" s="45"/>
      <c r="W45" s="45"/>
      <c r="X45" s="42"/>
      <c r="Y45" s="44"/>
      <c r="Z45" s="42"/>
      <c r="AA45" s="45"/>
      <c r="AB45" s="42"/>
      <c r="AC45" s="45"/>
      <c r="AD45" s="42"/>
      <c r="AE45" s="40"/>
      <c r="AF45" s="42"/>
      <c r="AG45"/>
      <c r="AH45" s="42"/>
      <c r="AI45" s="45"/>
      <c r="AJ45" s="42"/>
      <c r="AK45" s="45"/>
      <c r="AL45"/>
      <c r="AM45"/>
      <c r="AN45"/>
      <c r="AO45"/>
      <c r="AP45"/>
      <c r="AQ45"/>
      <c r="AR45" s="42"/>
      <c r="AS45" s="44"/>
      <c r="AT45"/>
      <c r="AU45" s="45" t="s">
        <v>47</v>
      </c>
    </row>
    <row r="46" spans="2:47" x14ac:dyDescent="0.25">
      <c r="B46" s="49" t="b">
        <f t="shared" si="0"/>
        <v>0</v>
      </c>
      <c r="C46" s="44"/>
      <c r="D46" s="48"/>
      <c r="E46" s="44"/>
      <c r="F46" s="42"/>
      <c r="G46" s="44"/>
      <c r="H46" s="42"/>
      <c r="I46" s="44"/>
      <c r="J46" s="42"/>
      <c r="K46" s="44"/>
      <c r="L46" s="42"/>
      <c r="M46" s="44"/>
      <c r="N46" s="42"/>
      <c r="O46" s="44"/>
      <c r="P46" s="42"/>
      <c r="Q46" s="44"/>
      <c r="R46" s="42"/>
      <c r="S46" s="44"/>
      <c r="T46" s="42"/>
      <c r="U46" s="44"/>
      <c r="V46" s="45"/>
      <c r="W46" s="45"/>
      <c r="X46" s="42"/>
      <c r="Y46" s="44"/>
      <c r="Z46" s="42"/>
      <c r="AA46" s="45"/>
      <c r="AB46" s="42"/>
      <c r="AC46" s="45"/>
      <c r="AD46" s="42"/>
      <c r="AE46" s="40"/>
      <c r="AF46" s="42"/>
      <c r="AG46"/>
      <c r="AH46" s="42"/>
      <c r="AI46" s="45"/>
      <c r="AJ46" s="42"/>
      <c r="AK46" s="45"/>
      <c r="AL46"/>
      <c r="AM46"/>
      <c r="AN46"/>
      <c r="AO46"/>
      <c r="AP46"/>
      <c r="AQ46"/>
      <c r="AR46" s="42"/>
      <c r="AS46" s="44"/>
      <c r="AT46"/>
      <c r="AU46" s="45" t="s">
        <v>47</v>
      </c>
    </row>
    <row r="47" spans="2:47" x14ac:dyDescent="0.25">
      <c r="B47" s="49" t="b">
        <f t="shared" si="0"/>
        <v>0</v>
      </c>
      <c r="C47" s="44"/>
      <c r="D47" s="48"/>
      <c r="E47" s="44"/>
      <c r="F47" s="42"/>
      <c r="G47" s="44"/>
      <c r="H47" s="42"/>
      <c r="I47" s="44"/>
      <c r="J47" s="42"/>
      <c r="K47" s="44"/>
      <c r="L47" s="42"/>
      <c r="M47" s="44"/>
      <c r="N47" s="42"/>
      <c r="O47" s="44"/>
      <c r="P47" s="42"/>
      <c r="Q47" s="44"/>
      <c r="R47" s="42"/>
      <c r="S47" s="44"/>
      <c r="T47" s="42"/>
      <c r="U47" s="44"/>
      <c r="V47" s="45"/>
      <c r="W47" s="45"/>
      <c r="X47" s="42"/>
      <c r="Y47" s="44"/>
      <c r="Z47" s="42"/>
      <c r="AA47" s="45"/>
      <c r="AB47" s="42"/>
      <c r="AC47" s="45"/>
      <c r="AD47" s="42"/>
      <c r="AE47" s="40"/>
      <c r="AF47" s="42"/>
      <c r="AG47"/>
      <c r="AH47" s="42"/>
      <c r="AI47" s="45"/>
      <c r="AJ47" s="42"/>
      <c r="AK47" s="45"/>
      <c r="AL47"/>
      <c r="AM47"/>
      <c r="AN47"/>
      <c r="AO47"/>
      <c r="AP47"/>
      <c r="AQ47"/>
      <c r="AR47" s="42"/>
      <c r="AS47" s="44"/>
      <c r="AT47"/>
      <c r="AU47" s="45" t="s">
        <v>47</v>
      </c>
    </row>
    <row r="48" spans="2:47" x14ac:dyDescent="0.25">
      <c r="B48" s="49" t="b">
        <f t="shared" si="0"/>
        <v>0</v>
      </c>
      <c r="C48" s="44"/>
      <c r="D48" s="48"/>
      <c r="E48" s="44"/>
      <c r="F48" s="44"/>
      <c r="G48" s="44"/>
      <c r="H48" s="44"/>
      <c r="I48" s="44"/>
      <c r="J48" s="42"/>
      <c r="K48" s="44"/>
      <c r="L48" s="42"/>
      <c r="M48" s="44"/>
      <c r="N48" s="42"/>
      <c r="O48" s="44"/>
      <c r="P48" s="42"/>
      <c r="Q48" s="44"/>
      <c r="R48" s="42"/>
      <c r="S48" s="44"/>
      <c r="T48" s="42"/>
      <c r="U48" s="44"/>
      <c r="V48" s="44"/>
      <c r="W48" s="44"/>
      <c r="X48" s="42"/>
      <c r="Y48" s="44"/>
      <c r="Z48"/>
      <c r="AA48"/>
      <c r="AB48"/>
      <c r="AC48"/>
      <c r="AD48"/>
      <c r="AE48"/>
      <c r="AF48"/>
      <c r="AG48"/>
      <c r="AH48"/>
      <c r="AI48"/>
      <c r="AJ48"/>
      <c r="AK48"/>
      <c r="AL48"/>
      <c r="AM48"/>
      <c r="AN48"/>
      <c r="AO48"/>
      <c r="AP48"/>
      <c r="AQ48"/>
      <c r="AR48"/>
      <c r="AS48"/>
      <c r="AT48"/>
      <c r="AU48" s="44"/>
    </row>
    <row r="49" spans="2:47" x14ac:dyDescent="0.25">
      <c r="B49" s="49" t="b">
        <f t="shared" si="0"/>
        <v>0</v>
      </c>
      <c r="C49" s="44"/>
      <c r="D49" s="48"/>
      <c r="E49" s="44"/>
      <c r="F49" s="44"/>
      <c r="G49" s="44"/>
      <c r="H49" s="44"/>
      <c r="I49" s="44"/>
      <c r="J49" s="42"/>
      <c r="K49" s="44"/>
      <c r="L49" s="42"/>
      <c r="M49" s="44"/>
      <c r="N49" s="42"/>
      <c r="O49" s="44"/>
      <c r="P49" s="42"/>
      <c r="Q49" s="44"/>
      <c r="R49" s="42"/>
      <c r="S49" s="44"/>
      <c r="T49" s="42"/>
      <c r="U49" s="44"/>
      <c r="V49" s="44"/>
      <c r="W49" s="44"/>
      <c r="X49" s="42"/>
      <c r="Y49" s="44"/>
      <c r="Z49"/>
      <c r="AA49"/>
      <c r="AB49"/>
      <c r="AC49"/>
      <c r="AD49"/>
      <c r="AE49"/>
      <c r="AF49"/>
      <c r="AG49"/>
      <c r="AH49"/>
      <c r="AI49"/>
      <c r="AJ49"/>
      <c r="AK49"/>
      <c r="AL49"/>
      <c r="AM49"/>
      <c r="AN49"/>
      <c r="AO49"/>
      <c r="AP49"/>
      <c r="AQ49"/>
      <c r="AR49"/>
      <c r="AS49"/>
      <c r="AT49"/>
      <c r="AU49" s="44"/>
    </row>
    <row r="50" spans="2:47" x14ac:dyDescent="0.25">
      <c r="B50" s="49" t="b">
        <f t="shared" si="0"/>
        <v>0</v>
      </c>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row>
    <row r="51" spans="2:47" x14ac:dyDescent="0.25">
      <c r="B51" s="49" t="b">
        <f t="shared" si="0"/>
        <v>0</v>
      </c>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row>
    <row r="52" spans="2:47" x14ac:dyDescent="0.25">
      <c r="B52" s="49" t="b">
        <f t="shared" si="0"/>
        <v>0</v>
      </c>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row>
    <row r="53" spans="2:47" x14ac:dyDescent="0.25">
      <c r="B53" s="49" t="b">
        <f t="shared" si="0"/>
        <v>0</v>
      </c>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row>
    <row r="54" spans="2:47" x14ac:dyDescent="0.25">
      <c r="B54" s="49"/>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row>
  </sheetData>
  <sortState xmlns:xlrd2="http://schemas.microsoft.com/office/spreadsheetml/2017/richdata2" ref="B3:B22">
    <sortCondition ref="B3"/>
  </sortState>
  <conditionalFormatting sqref="B24:B54">
    <cfRule type="cellIs" dxfId="3" priority="4" operator="equal">
      <formula>FALSE</formula>
    </cfRule>
  </conditionalFormatting>
  <hyperlinks>
    <hyperlink ref="C21" r:id="rId1" xr:uid="{00000000-0004-0000-0000-000000000000}"/>
    <hyperlink ref="C20" r:id="rId2" xr:uid="{00000000-0004-0000-0000-000001000000}"/>
    <hyperlink ref="C22" r:id="rId3" xr:uid="{00000000-0004-0000-0000-000002000000}"/>
    <hyperlink ref="C18" r:id="rId4" xr:uid="{00000000-0004-0000-0000-000003000000}"/>
    <hyperlink ref="C17" r:id="rId5" xr:uid="{00000000-0004-0000-0000-000004000000}"/>
    <hyperlink ref="C16" r:id="rId6" xr:uid="{00000000-0004-0000-0000-000005000000}"/>
    <hyperlink ref="C13" r:id="rId7" xr:uid="{00000000-0004-0000-0000-000006000000}"/>
    <hyperlink ref="C12" r:id="rId8" xr:uid="{00000000-0004-0000-0000-000007000000}"/>
    <hyperlink ref="C9" r:id="rId9" xr:uid="{00000000-0004-0000-0000-000008000000}"/>
    <hyperlink ref="C8" r:id="rId10" xr:uid="{00000000-0004-0000-0000-000009000000}"/>
    <hyperlink ref="C7" r:id="rId11" xr:uid="{00000000-0004-0000-0000-00000A000000}"/>
    <hyperlink ref="C6" r:id="rId12" xr:uid="{00000000-0004-0000-0000-00000B000000}"/>
    <hyperlink ref="C5" r:id="rId13" xr:uid="{00000000-0004-0000-0000-00000C000000}"/>
    <hyperlink ref="C4" r:id="rId14" xr:uid="{00000000-0004-0000-0000-00000D000000}"/>
    <hyperlink ref="C3" r:id="rId15" xr:uid="{00000000-0004-0000-0000-00000E000000}"/>
    <hyperlink ref="C15" r:id="rId16" xr:uid="{00000000-0004-0000-0000-00000F000000}"/>
    <hyperlink ref="C19" r:id="rId17" xr:uid="{00000000-0004-0000-0000-000010000000}"/>
    <hyperlink ref="C11" r:id="rId18" xr:uid="{00000000-0004-0000-0000-000011000000}"/>
    <hyperlink ref="C10" r:id="rId19" xr:uid="{00000000-0004-0000-0000-000012000000}"/>
    <hyperlink ref="C14" r:id="rId20" xr:uid="{00000000-0004-0000-0000-000013000000}"/>
  </hyperlinks>
  <pageMargins left="0.7" right="0.7" top="0.75" bottom="0.75" header="0.3" footer="0.3"/>
  <pageSetup paperSize="9" orientation="portrait"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K5:V23"/>
  <sheetViews>
    <sheetView showGridLines="0" showRowColHeaders="0" tabSelected="1" workbookViewId="0">
      <selection activeCell="J22" sqref="J22"/>
    </sheetView>
  </sheetViews>
  <sheetFormatPr defaultRowHeight="12.75" x14ac:dyDescent="0.2"/>
  <sheetData>
    <row r="5" spans="11:22" x14ac:dyDescent="0.2">
      <c r="K5" s="129" t="s">
        <v>272</v>
      </c>
      <c r="L5" s="129"/>
      <c r="M5" s="129"/>
      <c r="N5" s="129"/>
      <c r="O5" s="129"/>
      <c r="P5" s="129"/>
      <c r="Q5" s="129"/>
      <c r="R5" s="129"/>
      <c r="S5" s="129"/>
      <c r="T5" s="129"/>
      <c r="U5" s="129"/>
    </row>
    <row r="6" spans="11:22" ht="13.9" customHeight="1" x14ac:dyDescent="0.2">
      <c r="K6" s="129"/>
      <c r="L6" s="129"/>
      <c r="M6" s="129"/>
      <c r="N6" s="129"/>
      <c r="O6" s="129"/>
      <c r="P6" s="129"/>
      <c r="Q6" s="129"/>
      <c r="R6" s="129"/>
      <c r="S6" s="129"/>
      <c r="T6" s="129"/>
      <c r="U6" s="129"/>
    </row>
    <row r="7" spans="11:22" ht="14.45" customHeight="1" x14ac:dyDescent="0.2">
      <c r="K7" s="129"/>
      <c r="L7" s="129"/>
      <c r="M7" s="129"/>
      <c r="N7" s="129"/>
      <c r="O7" s="129"/>
      <c r="P7" s="129"/>
      <c r="Q7" s="129"/>
      <c r="R7" s="129"/>
      <c r="S7" s="129"/>
      <c r="T7" s="129"/>
      <c r="U7" s="129"/>
    </row>
    <row r="8" spans="11:22" ht="12.4" customHeight="1" x14ac:dyDescent="0.2">
      <c r="K8" s="123"/>
      <c r="L8" s="123"/>
      <c r="M8" s="123"/>
      <c r="N8" s="123"/>
      <c r="O8" s="123"/>
      <c r="P8" s="123"/>
      <c r="Q8" s="123"/>
      <c r="R8" s="123"/>
      <c r="S8" s="123"/>
      <c r="T8" s="123"/>
      <c r="U8" s="123"/>
    </row>
    <row r="9" spans="11:22" ht="12.4" customHeight="1" x14ac:dyDescent="0.2">
      <c r="K9" s="128" t="s">
        <v>514</v>
      </c>
      <c r="L9" s="129"/>
      <c r="M9" s="129"/>
      <c r="N9" s="129"/>
      <c r="O9" s="129"/>
      <c r="P9" s="129"/>
      <c r="Q9" s="129"/>
      <c r="R9" s="129"/>
      <c r="S9" s="129"/>
      <c r="T9" s="129"/>
      <c r="U9" s="129"/>
    </row>
    <row r="10" spans="11:22" ht="17.649999999999999" customHeight="1" x14ac:dyDescent="0.2">
      <c r="K10" s="129"/>
      <c r="L10" s="129"/>
      <c r="M10" s="129"/>
      <c r="N10" s="129"/>
      <c r="O10" s="129"/>
      <c r="P10" s="129"/>
      <c r="Q10" s="129"/>
      <c r="R10" s="129"/>
      <c r="S10" s="129"/>
      <c r="T10" s="129"/>
      <c r="U10" s="129"/>
    </row>
    <row r="13" spans="11:22" ht="14.25" x14ac:dyDescent="0.2">
      <c r="K13" s="77" t="s">
        <v>270</v>
      </c>
      <c r="L13" s="78"/>
      <c r="M13" s="78"/>
      <c r="N13" s="78"/>
      <c r="O13" s="78"/>
      <c r="P13" s="78"/>
      <c r="Q13" s="78"/>
      <c r="R13" s="78"/>
      <c r="S13" s="78"/>
      <c r="T13" s="78"/>
      <c r="U13" s="78"/>
    </row>
    <row r="14" spans="11:22" ht="13.9" customHeight="1" x14ac:dyDescent="0.2">
      <c r="K14" s="129" t="s">
        <v>271</v>
      </c>
      <c r="L14" s="129"/>
      <c r="M14" s="129"/>
      <c r="N14" s="129"/>
      <c r="O14" s="129"/>
      <c r="P14" s="129"/>
      <c r="Q14" s="129"/>
      <c r="R14" s="129"/>
      <c r="S14" s="129"/>
      <c r="T14" s="129"/>
      <c r="U14" s="129"/>
      <c r="V14" s="76"/>
    </row>
    <row r="15" spans="11:22" ht="13.15" customHeight="1" x14ac:dyDescent="0.2">
      <c r="K15" s="129"/>
      <c r="L15" s="129"/>
      <c r="M15" s="129"/>
      <c r="N15" s="129"/>
      <c r="O15" s="129"/>
      <c r="P15" s="129"/>
      <c r="Q15" s="129"/>
      <c r="R15" s="129"/>
      <c r="S15" s="129"/>
      <c r="T15" s="129"/>
      <c r="U15" s="129"/>
      <c r="V15" s="76"/>
    </row>
    <row r="16" spans="11:22" ht="13.15" customHeight="1" x14ac:dyDescent="0.2">
      <c r="K16" s="129" t="s">
        <v>64</v>
      </c>
      <c r="L16" s="129"/>
      <c r="M16" s="129"/>
      <c r="N16" s="129"/>
      <c r="O16" s="129"/>
      <c r="P16" s="129"/>
      <c r="Q16" s="129"/>
      <c r="R16" s="129"/>
      <c r="S16" s="129"/>
      <c r="T16" s="129"/>
      <c r="U16" s="129"/>
      <c r="V16" s="76"/>
    </row>
    <row r="17" spans="11:22" ht="13.15" customHeight="1" x14ac:dyDescent="0.2">
      <c r="K17" s="129"/>
      <c r="L17" s="129"/>
      <c r="M17" s="129"/>
      <c r="N17" s="129"/>
      <c r="O17" s="129"/>
      <c r="P17" s="129"/>
      <c r="Q17" s="129"/>
      <c r="R17" s="129"/>
      <c r="S17" s="129"/>
      <c r="T17" s="129"/>
      <c r="U17" s="129"/>
      <c r="V17" s="76"/>
    </row>
    <row r="22" spans="11:22" ht="12.4" customHeight="1" x14ac:dyDescent="0.2">
      <c r="K22" s="123"/>
      <c r="L22" s="123"/>
      <c r="M22" s="123"/>
      <c r="N22" s="123"/>
      <c r="O22" s="123"/>
      <c r="P22" s="123"/>
      <c r="Q22" s="123"/>
      <c r="R22" s="123"/>
      <c r="S22" s="123"/>
      <c r="T22" s="123"/>
      <c r="U22" s="123"/>
    </row>
    <row r="23" spans="11:22" ht="12.4" customHeight="1" x14ac:dyDescent="0.2">
      <c r="K23" s="123"/>
      <c r="L23" s="123"/>
      <c r="M23" s="123"/>
      <c r="N23" s="123"/>
      <c r="O23" s="123"/>
      <c r="P23" s="123"/>
      <c r="Q23" s="123"/>
      <c r="R23" s="123"/>
      <c r="S23" s="123"/>
      <c r="T23" s="123"/>
      <c r="U23" s="123"/>
    </row>
  </sheetData>
  <sheetProtection algorithmName="SHA-512" hashValue="YuQpwNB9dwC7rdAvvCj2k53wntlPSJB/J0aIxGx/PR64J9QR2uWBPzXVA+BNoi5mgFMy5MV0w9fEsVCma9MP2w==" saltValue="HGdrCalUsWtwN37FXDU8cw==" spinCount="100000" sheet="1" objects="1" scenarios="1"/>
  <mergeCells count="4">
    <mergeCell ref="K9:U10"/>
    <mergeCell ref="K14:U15"/>
    <mergeCell ref="K16:U17"/>
    <mergeCell ref="K5:U7"/>
  </mergeCells>
  <pageMargins left="0.70866141732283472" right="0.70866141732283472" top="0.74803149606299213" bottom="0.74803149606299213" header="0.31496062992125984" footer="0.31496062992125984"/>
  <pageSetup paperSize="9" orientation="portrait" r:id="rId1"/>
  <headerFooter>
    <oddFooter>&amp;R&amp;8december 2023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9:M90"/>
  <sheetViews>
    <sheetView showGridLines="0" showRowColHeaders="0" zoomScaleNormal="100" workbookViewId="0">
      <selection activeCell="G41" sqref="G41:J41"/>
    </sheetView>
  </sheetViews>
  <sheetFormatPr defaultColWidth="9.140625" defaultRowHeight="12.75" x14ac:dyDescent="0.2"/>
  <cols>
    <col min="1" max="1" width="0.85546875" style="1" customWidth="1"/>
    <col min="2" max="2" width="1.7109375" style="1" customWidth="1"/>
    <col min="3" max="3" width="4" style="1" customWidth="1"/>
    <col min="4" max="4" width="9.140625" style="1"/>
    <col min="5" max="5" width="11" style="1" customWidth="1"/>
    <col min="6" max="6" width="5.5703125" style="1" customWidth="1"/>
    <col min="7" max="8" width="9.140625" style="1"/>
    <col min="9" max="9" width="11.42578125" style="1" customWidth="1"/>
    <col min="10" max="10" width="11.140625" style="1" customWidth="1"/>
    <col min="11" max="11" width="5.140625" style="1" customWidth="1"/>
    <col min="12" max="12" width="14.42578125" style="1" customWidth="1"/>
    <col min="13" max="13" width="3.85546875" style="1" customWidth="1"/>
    <col min="14" max="16384" width="9.140625" style="1"/>
  </cols>
  <sheetData>
    <row r="9" spans="1:12" ht="15" x14ac:dyDescent="0.2">
      <c r="A9" s="12"/>
    </row>
    <row r="11" spans="1:12" ht="13.7" customHeight="1" x14ac:dyDescent="0.2"/>
    <row r="12" spans="1:12" ht="8.65" hidden="1" customHeight="1" x14ac:dyDescent="0.2"/>
    <row r="13" spans="1:12" ht="4.7" customHeight="1" x14ac:dyDescent="0.2">
      <c r="C13" s="57"/>
      <c r="D13" s="57"/>
      <c r="E13" s="57"/>
      <c r="F13" s="57"/>
      <c r="G13" s="57"/>
      <c r="H13" s="57"/>
      <c r="I13" s="57"/>
      <c r="J13" s="57"/>
      <c r="K13" s="57"/>
      <c r="L13" s="57"/>
    </row>
    <row r="14" spans="1:12" ht="20.100000000000001" customHeight="1" x14ac:dyDescent="0.2">
      <c r="C14" s="134" t="s">
        <v>253</v>
      </c>
      <c r="D14" s="134"/>
      <c r="E14" s="134"/>
      <c r="F14" s="140"/>
      <c r="G14" s="140"/>
      <c r="H14" s="140"/>
      <c r="I14" s="140"/>
      <c r="J14" s="140"/>
      <c r="K14" s="122" t="s">
        <v>254</v>
      </c>
      <c r="L14" s="57"/>
    </row>
    <row r="15" spans="1:12" ht="4.7" customHeight="1" x14ac:dyDescent="0.3">
      <c r="C15" s="59"/>
      <c r="D15" s="59"/>
      <c r="E15" s="59"/>
      <c r="F15" s="60"/>
      <c r="G15" s="60"/>
      <c r="H15" s="60"/>
      <c r="I15" s="58"/>
      <c r="J15" s="58"/>
      <c r="K15" s="58"/>
      <c r="L15" s="57"/>
    </row>
    <row r="16" spans="1:12" ht="16.5" hidden="1" customHeight="1" x14ac:dyDescent="0.2"/>
    <row r="17" spans="3:12" ht="12.75" customHeight="1" x14ac:dyDescent="0.2">
      <c r="C17" s="135" t="str">
        <f>IF(F14="Akademikere (33.01)",overenskomst!A23,IF(F14="Audiologiassistenter (32.52)",overenskomst!H23,IF(F14="Chefer (22.02)",overenskomst!E23,IF(F14="HK (32.01)",overenskomst!D23,IF(F14="Journalister (33.19)",overenskomst!F23,IF(F14="Tekniske designere m.m. (33.11)",overenskomst!G23,IF(F14="Grafisk personale (34.05)",overenskomst!I23,IF(F14="Håndværkere (32.23)",overenskomst!J23,IF(F14="Lægelige chefer (22.04)",overenskomst!L23,IF(F14="Overlæger (33.04)",overenskomst!K23,IF(F14="Fys, Ergo og Jordemødre Ledende (33.21)",overenskomst!M23,IF(F14="Fys, Ergo og Jordemødre IKKE ledende (33.21)",overenskomst!N23,IF(F14="Honorarlønnede Sygehuslæger (35.02)",overenskomst!O23,IF(F14="Specialarbejdere (34.03)",overenskomst!P23,IF(F14="Yngre læger (33.06)",overenskomst!Q23,IF(F14="Sundhedskartellets ledere (32.45)",overenskomst!R23,IF(F14="Professionsbachelorer (33.18)",overenskomst!B23,IF(F14="Tandlæger (33.20)",overenskomst!C23,""))))))))))))))))))</f>
        <v/>
      </c>
      <c r="D17" s="135"/>
      <c r="E17" s="135"/>
      <c r="F17" s="135"/>
      <c r="G17" s="135"/>
      <c r="H17" s="135"/>
      <c r="I17" s="135"/>
      <c r="J17" s="135"/>
      <c r="K17" s="135"/>
      <c r="L17" s="135"/>
    </row>
    <row r="18" spans="3:12" ht="12.75" customHeight="1" x14ac:dyDescent="0.2">
      <c r="C18" s="135"/>
      <c r="D18" s="135"/>
      <c r="E18" s="135"/>
      <c r="F18" s="135"/>
      <c r="G18" s="135"/>
      <c r="H18" s="135"/>
      <c r="I18" s="135"/>
      <c r="J18" s="135"/>
      <c r="K18" s="135"/>
      <c r="L18" s="135"/>
    </row>
    <row r="19" spans="3:12" x14ac:dyDescent="0.2">
      <c r="C19" s="135"/>
      <c r="D19" s="135"/>
      <c r="E19" s="135"/>
      <c r="F19" s="135"/>
      <c r="G19" s="135"/>
      <c r="H19" s="135"/>
      <c r="I19" s="135"/>
      <c r="J19" s="135"/>
      <c r="K19" s="135"/>
      <c r="L19" s="135"/>
    </row>
    <row r="20" spans="3:12" ht="12.75" customHeight="1" x14ac:dyDescent="0.2">
      <c r="C20" s="135"/>
      <c r="D20" s="135"/>
      <c r="E20" s="135"/>
      <c r="F20" s="135"/>
      <c r="G20" s="135"/>
      <c r="H20" s="135"/>
      <c r="I20" s="135"/>
      <c r="J20" s="135"/>
      <c r="K20" s="135"/>
      <c r="L20" s="135"/>
    </row>
    <row r="21" spans="3:12" ht="12.75" customHeight="1" x14ac:dyDescent="0.2">
      <c r="C21" s="135"/>
      <c r="D21" s="135"/>
      <c r="E21" s="135"/>
      <c r="F21" s="135"/>
      <c r="G21" s="135"/>
      <c r="H21" s="135"/>
      <c r="I21" s="135"/>
      <c r="J21" s="135"/>
      <c r="K21" s="135"/>
      <c r="L21" s="135"/>
    </row>
    <row r="22" spans="3:12" ht="12.75" customHeight="1" x14ac:dyDescent="0.2">
      <c r="C22" s="135"/>
      <c r="D22" s="135"/>
      <c r="E22" s="135"/>
      <c r="F22" s="135"/>
      <c r="G22" s="135"/>
      <c r="H22" s="135"/>
      <c r="I22" s="135"/>
      <c r="J22" s="135"/>
      <c r="K22" s="135"/>
      <c r="L22" s="135"/>
    </row>
    <row r="23" spans="3:12" ht="12.75" customHeight="1" x14ac:dyDescent="0.2">
      <c r="C23" s="135"/>
      <c r="D23" s="135"/>
      <c r="E23" s="135"/>
      <c r="F23" s="135"/>
      <c r="G23" s="135"/>
      <c r="H23" s="135"/>
      <c r="I23" s="135"/>
      <c r="J23" s="135"/>
      <c r="K23" s="135"/>
      <c r="L23" s="135"/>
    </row>
    <row r="24" spans="3:12" x14ac:dyDescent="0.2">
      <c r="C24" s="135"/>
      <c r="D24" s="135"/>
      <c r="E24" s="135"/>
      <c r="F24" s="135"/>
      <c r="G24" s="135"/>
      <c r="H24" s="135"/>
      <c r="I24" s="135"/>
      <c r="J24" s="135"/>
      <c r="K24" s="135"/>
      <c r="L24" s="135"/>
    </row>
    <row r="25" spans="3:12" x14ac:dyDescent="0.2">
      <c r="C25" s="135"/>
      <c r="D25" s="135"/>
      <c r="E25" s="135"/>
      <c r="F25" s="135"/>
      <c r="G25" s="135"/>
      <c r="H25" s="135"/>
      <c r="I25" s="135"/>
      <c r="J25" s="135"/>
      <c r="K25" s="135"/>
      <c r="L25" s="135"/>
    </row>
    <row r="26" spans="3:12" ht="12.75" customHeight="1" x14ac:dyDescent="0.2">
      <c r="C26" s="135"/>
      <c r="D26" s="135"/>
      <c r="E26" s="135"/>
      <c r="F26" s="135"/>
      <c r="G26" s="135"/>
      <c r="H26" s="135"/>
      <c r="I26" s="135"/>
      <c r="J26" s="135"/>
      <c r="K26" s="135"/>
      <c r="L26" s="135"/>
    </row>
    <row r="27" spans="3:12" ht="15.75" customHeight="1" x14ac:dyDescent="0.2">
      <c r="C27" s="135"/>
      <c r="D27" s="135"/>
      <c r="E27" s="135"/>
      <c r="F27" s="135"/>
      <c r="G27" s="135"/>
      <c r="H27" s="135"/>
      <c r="I27" s="135"/>
      <c r="J27" s="135"/>
      <c r="K27" s="135"/>
      <c r="L27" s="135"/>
    </row>
    <row r="28" spans="3:12" ht="17.25" customHeight="1" x14ac:dyDescent="0.2">
      <c r="C28" s="135"/>
      <c r="D28" s="135"/>
      <c r="E28" s="135"/>
      <c r="F28" s="135"/>
      <c r="G28" s="135"/>
      <c r="H28" s="135"/>
      <c r="I28" s="135"/>
      <c r="J28" s="135"/>
      <c r="K28" s="135"/>
      <c r="L28" s="135"/>
    </row>
    <row r="29" spans="3:12" ht="17.25" customHeight="1" x14ac:dyDescent="0.2">
      <c r="C29" s="135"/>
      <c r="D29" s="135"/>
      <c r="E29" s="135"/>
      <c r="F29" s="135"/>
      <c r="G29" s="135"/>
      <c r="H29" s="135"/>
      <c r="I29" s="135"/>
      <c r="J29" s="135"/>
      <c r="K29" s="135"/>
      <c r="L29" s="135"/>
    </row>
    <row r="30" spans="3:12" ht="17.25" customHeight="1" x14ac:dyDescent="0.2">
      <c r="C30" s="135"/>
      <c r="D30" s="135"/>
      <c r="E30" s="135"/>
      <c r="F30" s="135"/>
      <c r="G30" s="135"/>
      <c r="H30" s="135"/>
      <c r="I30" s="135"/>
      <c r="J30" s="135"/>
      <c r="K30" s="135"/>
      <c r="L30" s="135"/>
    </row>
    <row r="31" spans="3:12" ht="147.4" customHeight="1" x14ac:dyDescent="0.2">
      <c r="C31" s="135"/>
      <c r="D31" s="135"/>
      <c r="E31" s="135"/>
      <c r="F31" s="135"/>
      <c r="G31" s="135"/>
      <c r="H31" s="135"/>
      <c r="I31" s="135"/>
      <c r="J31" s="135"/>
      <c r="K31" s="135"/>
      <c r="L31" s="135"/>
    </row>
    <row r="32" spans="3:12" ht="5.0999999999999996" customHeight="1" x14ac:dyDescent="0.2">
      <c r="C32" s="14"/>
      <c r="D32" s="6"/>
      <c r="E32" s="5"/>
      <c r="F32" s="6"/>
      <c r="G32" s="6"/>
      <c r="H32" s="6"/>
      <c r="I32" s="6"/>
      <c r="J32" s="6"/>
      <c r="K32" s="6"/>
      <c r="L32" s="15"/>
    </row>
    <row r="33" spans="3:12" ht="20.100000000000001" customHeight="1" x14ac:dyDescent="0.2">
      <c r="C33" s="131" t="s">
        <v>2</v>
      </c>
      <c r="D33" s="132"/>
      <c r="E33" s="132"/>
      <c r="F33" s="132"/>
      <c r="G33" s="133"/>
      <c r="H33" s="133"/>
      <c r="I33" s="133"/>
      <c r="J33" s="133"/>
      <c r="K33" s="27"/>
      <c r="L33" s="11"/>
    </row>
    <row r="34" spans="3:12" ht="2.4500000000000002" customHeight="1" x14ac:dyDescent="0.2">
      <c r="C34" s="22"/>
      <c r="D34" s="20"/>
      <c r="E34" s="20"/>
      <c r="F34" s="20"/>
      <c r="G34" s="21"/>
      <c r="H34" s="21"/>
      <c r="I34" s="21"/>
      <c r="J34" s="21"/>
      <c r="K34" s="27"/>
      <c r="L34" s="11"/>
    </row>
    <row r="35" spans="3:12" ht="20.100000000000001" customHeight="1" x14ac:dyDescent="0.2">
      <c r="C35" s="131" t="s">
        <v>60</v>
      </c>
      <c r="D35" s="132"/>
      <c r="E35" s="132"/>
      <c r="F35" s="132"/>
      <c r="G35" s="133"/>
      <c r="H35" s="133"/>
      <c r="I35" s="133"/>
      <c r="J35" s="133"/>
      <c r="K35" s="28"/>
      <c r="L35" s="11"/>
    </row>
    <row r="36" spans="3:12" ht="2.4500000000000002" customHeight="1" x14ac:dyDescent="0.2">
      <c r="C36" s="22"/>
      <c r="D36" s="20"/>
      <c r="E36" s="20"/>
      <c r="F36" s="20"/>
      <c r="G36" s="21"/>
      <c r="H36" s="21"/>
      <c r="I36" s="21"/>
      <c r="J36" s="21"/>
      <c r="K36" s="28"/>
      <c r="L36" s="11"/>
    </row>
    <row r="37" spans="3:12" ht="20.100000000000001" customHeight="1" x14ac:dyDescent="0.2">
      <c r="C37" s="131" t="s">
        <v>3</v>
      </c>
      <c r="D37" s="132"/>
      <c r="E37" s="132"/>
      <c r="F37" s="132"/>
      <c r="G37" s="133"/>
      <c r="H37" s="133"/>
      <c r="I37" s="133"/>
      <c r="J37" s="133"/>
      <c r="K37" s="27"/>
      <c r="L37" s="11"/>
    </row>
    <row r="38" spans="3:12" ht="2.4500000000000002" customHeight="1" x14ac:dyDescent="0.2">
      <c r="C38" s="22"/>
      <c r="D38" s="20"/>
      <c r="E38" s="20"/>
      <c r="F38" s="20"/>
      <c r="G38" s="21"/>
      <c r="H38" s="21"/>
      <c r="I38" s="21"/>
      <c r="J38" s="21"/>
      <c r="K38" s="27"/>
      <c r="L38" s="11"/>
    </row>
    <row r="39" spans="3:12" ht="20.100000000000001" customHeight="1" x14ac:dyDescent="0.2">
      <c r="C39" s="131" t="s">
        <v>61</v>
      </c>
      <c r="D39" s="132"/>
      <c r="E39" s="132"/>
      <c r="F39" s="132"/>
      <c r="G39" s="133"/>
      <c r="H39" s="133"/>
      <c r="I39" s="133"/>
      <c r="J39" s="133"/>
      <c r="K39" s="27"/>
      <c r="L39" s="11"/>
    </row>
    <row r="40" spans="3:12" ht="2.4500000000000002" customHeight="1" x14ac:dyDescent="0.2">
      <c r="C40" s="22"/>
      <c r="D40" s="20"/>
      <c r="E40" s="20"/>
      <c r="F40" s="20"/>
      <c r="G40" s="21"/>
      <c r="H40" s="21"/>
      <c r="I40" s="21"/>
      <c r="J40" s="21"/>
      <c r="K40" s="27"/>
      <c r="L40" s="11"/>
    </row>
    <row r="41" spans="3:12" ht="20.100000000000001" customHeight="1" x14ac:dyDescent="0.2">
      <c r="C41" s="131" t="s">
        <v>63</v>
      </c>
      <c r="D41" s="132"/>
      <c r="E41" s="132"/>
      <c r="F41" s="132"/>
      <c r="G41" s="136"/>
      <c r="H41" s="136"/>
      <c r="I41" s="136"/>
      <c r="J41" s="136"/>
      <c r="K41" s="29"/>
      <c r="L41" s="11"/>
    </row>
    <row r="42" spans="3:12" ht="7.5" customHeight="1" x14ac:dyDescent="0.2">
      <c r="C42" s="16"/>
      <c r="D42" s="17"/>
      <c r="E42" s="17"/>
      <c r="F42" s="17"/>
      <c r="G42" s="17"/>
      <c r="H42" s="17"/>
      <c r="I42" s="17"/>
      <c r="J42" s="17"/>
      <c r="K42" s="17"/>
      <c r="L42" s="18"/>
    </row>
    <row r="43" spans="3:12" ht="6.6" customHeight="1" x14ac:dyDescent="0.2"/>
    <row r="44" spans="3:12" ht="18.95" customHeight="1" x14ac:dyDescent="0.2">
      <c r="C44" s="137" t="s">
        <v>255</v>
      </c>
      <c r="D44" s="138"/>
      <c r="E44" s="138"/>
      <c r="F44" s="138"/>
      <c r="G44" s="126" t="str">
        <f>IF(F14="Akademikere (33.01)","15,0%",IF(F14="Chefer (22.02)","15,0%",IF(F14="HK (32.01)","15,0%",IF(F14="Journalister (33.19)","15,0%",IF(F14="Audiologiassistenter (32.52)","15,0%",IF(F14="Tekniske designere m.m. (33.11)","15,0%",IF(F14="Grafisk personale (34.05)","15,20%",IF(F14="Fys, Ergo og Jordemødre IKKE ledende (33.21)","15,0%",IF(F14="Fys, Ergo og Jordemødre Ledende (33.21)","15,0%",IF(F14="Honorarlønnede sygehuslæger (35.02)","15,0%",IF(F14="Lægelige chefer (22.04)","15,0%",IF(F14="Overlæge (33.04)","15,0%",IF(F14="Professionsbachelorer (33.18)","15,0%",IF(F14="Specialarbejdere (34.03)","15,0%",IF(F14="Sundhedskartellets ledere (32.45)","15,0%",IF(F14="Tandlæger (33.20)","15,0%",IF(F14="Yngre læger (33.06)","15,0%",IF(F14="Håndværkere (32.23)","15,0%",""))))))))))))))))))</f>
        <v/>
      </c>
      <c r="H44" s="126" t="s">
        <v>256</v>
      </c>
      <c r="I44" s="126"/>
      <c r="J44" s="126"/>
      <c r="K44" s="126"/>
      <c r="L44" s="127"/>
    </row>
    <row r="45" spans="3:12" ht="3.95" customHeight="1" x14ac:dyDescent="0.2">
      <c r="C45" s="10"/>
      <c r="D45" s="30"/>
      <c r="E45" s="8"/>
      <c r="F45" s="8"/>
      <c r="G45" s="8"/>
      <c r="H45" s="8"/>
      <c r="I45" s="8"/>
      <c r="J45" s="8"/>
      <c r="K45" s="142"/>
      <c r="L45" s="143"/>
    </row>
    <row r="46" spans="3:12" ht="18" customHeight="1" x14ac:dyDescent="0.2">
      <c r="C46" s="10"/>
      <c r="D46" s="139" t="s">
        <v>257</v>
      </c>
      <c r="E46" s="139"/>
      <c r="F46" s="139"/>
      <c r="G46" s="56"/>
      <c r="H46" s="8" t="s">
        <v>258</v>
      </c>
      <c r="I46" s="8"/>
      <c r="J46" s="9"/>
      <c r="K46" s="142"/>
      <c r="L46" s="143"/>
    </row>
    <row r="47" spans="3:12" ht="14.45" hidden="1" customHeight="1" x14ac:dyDescent="0.2">
      <c r="C47" s="10"/>
      <c r="D47" s="141"/>
      <c r="E47" s="141"/>
      <c r="F47" s="141"/>
      <c r="G47" s="141"/>
      <c r="H47" s="141"/>
      <c r="I47" s="8"/>
      <c r="J47" s="8"/>
      <c r="K47" s="142"/>
      <c r="L47" s="143"/>
    </row>
    <row r="48" spans="3:12" ht="5.25" customHeight="1" x14ac:dyDescent="0.2">
      <c r="C48" s="16"/>
      <c r="D48" s="17"/>
      <c r="E48" s="17"/>
      <c r="F48" s="17"/>
      <c r="G48" s="17"/>
      <c r="H48" s="17"/>
      <c r="I48" s="17"/>
      <c r="J48" s="17"/>
      <c r="K48" s="17"/>
      <c r="L48" s="18"/>
    </row>
    <row r="49" spans="3:12" ht="6.95" customHeight="1" x14ac:dyDescent="0.2">
      <c r="D49" s="3"/>
      <c r="E49" s="3"/>
      <c r="F49" s="3"/>
      <c r="G49" s="3"/>
      <c r="H49" s="3"/>
      <c r="I49" s="2"/>
      <c r="J49" s="2"/>
      <c r="K49" s="2"/>
    </row>
    <row r="50" spans="3:12" hidden="1" x14ac:dyDescent="0.2"/>
    <row r="51" spans="3:12" ht="12.75" customHeight="1" x14ac:dyDescent="0.2">
      <c r="C51" s="144" t="s">
        <v>64</v>
      </c>
      <c r="D51" s="144"/>
      <c r="E51" s="144"/>
      <c r="F51" s="144"/>
      <c r="G51" s="144"/>
      <c r="H51" s="144"/>
      <c r="I51" s="144"/>
      <c r="J51" s="144"/>
      <c r="K51" s="144"/>
      <c r="L51" s="144"/>
    </row>
    <row r="52" spans="3:12" ht="12.4" customHeight="1" x14ac:dyDescent="0.2">
      <c r="C52" s="144"/>
      <c r="D52" s="144"/>
      <c r="E52" s="144"/>
      <c r="F52" s="144"/>
      <c r="G52" s="144"/>
      <c r="H52" s="144"/>
      <c r="I52" s="144"/>
      <c r="J52" s="144"/>
      <c r="K52" s="144"/>
      <c r="L52" s="144"/>
    </row>
    <row r="53" spans="3:12" ht="6.6" customHeight="1" x14ac:dyDescent="0.2">
      <c r="C53" s="144"/>
      <c r="D53" s="144"/>
      <c r="E53" s="144"/>
      <c r="F53" s="144"/>
      <c r="G53" s="144"/>
      <c r="H53" s="144"/>
      <c r="I53" s="144"/>
      <c r="J53" s="144"/>
      <c r="K53" s="144"/>
      <c r="L53" s="144"/>
    </row>
    <row r="54" spans="3:12" ht="14.25" hidden="1" x14ac:dyDescent="0.2">
      <c r="C54" s="25"/>
    </row>
    <row r="56" spans="3:12" x14ac:dyDescent="0.2">
      <c r="C56" s="145"/>
      <c r="D56" s="145"/>
      <c r="E56" s="145"/>
      <c r="F56" s="145"/>
      <c r="H56" s="19"/>
    </row>
    <row r="57" spans="3:12" ht="14.25" x14ac:dyDescent="0.2">
      <c r="C57" s="146" t="s">
        <v>369</v>
      </c>
      <c r="D57" s="146"/>
      <c r="E57" s="146"/>
      <c r="F57" s="146"/>
      <c r="H57" s="26" t="s">
        <v>0</v>
      </c>
      <c r="J57" s="35"/>
      <c r="K57" s="35"/>
      <c r="L57" s="35"/>
    </row>
    <row r="58" spans="3:12" ht="9" customHeight="1" x14ac:dyDescent="0.2">
      <c r="C58" s="31"/>
      <c r="D58" s="31"/>
      <c r="E58" s="31"/>
      <c r="F58" s="31"/>
      <c r="H58" s="31"/>
      <c r="J58" s="35"/>
      <c r="K58" s="35"/>
      <c r="L58" s="35"/>
    </row>
    <row r="59" spans="3:12" ht="10.5" customHeight="1" x14ac:dyDescent="0.2">
      <c r="C59" s="31"/>
      <c r="D59" s="31"/>
      <c r="E59" s="31"/>
      <c r="F59" s="31"/>
      <c r="H59" s="31"/>
      <c r="J59" s="35"/>
      <c r="K59" s="35"/>
      <c r="L59" s="35"/>
    </row>
    <row r="60" spans="3:12" ht="14.25" customHeight="1" x14ac:dyDescent="0.2">
      <c r="C60" s="130" t="s">
        <v>312</v>
      </c>
      <c r="D60" s="130"/>
      <c r="E60" s="130"/>
      <c r="F60" s="130"/>
      <c r="G60" s="130"/>
      <c r="H60" s="130"/>
      <c r="I60" s="130"/>
      <c r="J60" s="130"/>
      <c r="K60" s="130"/>
      <c r="L60" s="130"/>
    </row>
    <row r="61" spans="3:12" ht="12.75" customHeight="1" x14ac:dyDescent="0.2">
      <c r="C61" s="130" t="e">
        <f>VLOOKUP(G33,' område'!A5:B24,2,FALSE)</f>
        <v>#N/A</v>
      </c>
      <c r="D61" s="130"/>
      <c r="E61" s="130"/>
      <c r="F61" s="130"/>
      <c r="G61" s="130"/>
      <c r="H61" s="130"/>
      <c r="I61" s="130"/>
      <c r="J61" s="130"/>
      <c r="K61" s="130"/>
      <c r="L61" s="130"/>
    </row>
    <row r="62" spans="3:12" ht="12.75" customHeight="1" x14ac:dyDescent="0.2">
      <c r="C62" s="130" t="s">
        <v>259</v>
      </c>
      <c r="D62" s="130"/>
      <c r="E62" s="130"/>
      <c r="F62" s="130"/>
      <c r="G62" s="130"/>
      <c r="H62" s="130"/>
      <c r="I62" s="130"/>
      <c r="J62" s="130"/>
      <c r="K62" s="130"/>
      <c r="L62" s="130"/>
    </row>
    <row r="63" spans="3:12" ht="15.75" customHeight="1" x14ac:dyDescent="0.2">
      <c r="C63" s="35"/>
      <c r="D63" s="35"/>
      <c r="E63" s="35"/>
      <c r="F63" s="35"/>
      <c r="G63" s="35"/>
      <c r="H63" s="35"/>
      <c r="I63" s="35"/>
      <c r="J63" s="35"/>
      <c r="K63" s="35"/>
      <c r="L63" s="35"/>
    </row>
    <row r="77" spans="8:13" ht="268.5" customHeight="1" x14ac:dyDescent="0.2"/>
    <row r="80" spans="8:13" x14ac:dyDescent="0.2">
      <c r="H80" s="61"/>
      <c r="I80" s="61"/>
      <c r="J80" s="61"/>
      <c r="K80" s="61"/>
      <c r="L80" s="61"/>
      <c r="M80" s="61"/>
    </row>
    <row r="81" spans="8:13" x14ac:dyDescent="0.2">
      <c r="H81" s="61"/>
      <c r="I81" s="61"/>
      <c r="J81" s="61"/>
      <c r="K81" s="61"/>
      <c r="L81" s="61"/>
      <c r="M81" s="61"/>
    </row>
    <row r="82" spans="8:13" x14ac:dyDescent="0.2">
      <c r="H82" s="62"/>
      <c r="I82" s="61"/>
      <c r="J82" s="61"/>
      <c r="K82" s="61"/>
      <c r="L82" s="61"/>
      <c r="M82" s="61"/>
    </row>
    <row r="83" spans="8:13" x14ac:dyDescent="0.2">
      <c r="H83" s="61"/>
      <c r="I83" s="61"/>
      <c r="J83" s="61"/>
      <c r="K83" s="61"/>
      <c r="L83" s="61"/>
      <c r="M83" s="61"/>
    </row>
    <row r="84" spans="8:13" x14ac:dyDescent="0.2">
      <c r="H84"/>
      <c r="I84"/>
      <c r="J84"/>
      <c r="K84" s="61"/>
      <c r="L84"/>
      <c r="M84"/>
    </row>
    <row r="85" spans="8:13" x14ac:dyDescent="0.2">
      <c r="H85" s="63"/>
      <c r="I85"/>
      <c r="J85"/>
      <c r="K85"/>
      <c r="L85"/>
      <c r="M85"/>
    </row>
    <row r="86" spans="8:13" x14ac:dyDescent="0.2">
      <c r="H86" s="64"/>
      <c r="I86"/>
      <c r="J86"/>
      <c r="K86"/>
      <c r="L86"/>
      <c r="M86"/>
    </row>
    <row r="87" spans="8:13" x14ac:dyDescent="0.2">
      <c r="H87" s="65"/>
      <c r="I87"/>
      <c r="J87"/>
      <c r="K87"/>
      <c r="L87"/>
      <c r="M87"/>
    </row>
    <row r="88" spans="8:13" x14ac:dyDescent="0.2">
      <c r="H88" s="65"/>
      <c r="I88"/>
      <c r="J88"/>
      <c r="K88"/>
      <c r="L88"/>
      <c r="M88"/>
    </row>
    <row r="89" spans="8:13" x14ac:dyDescent="0.2">
      <c r="H89" s="63"/>
      <c r="I89"/>
      <c r="J89"/>
      <c r="K89"/>
      <c r="L89"/>
      <c r="M89"/>
    </row>
    <row r="90" spans="8:13" x14ac:dyDescent="0.2">
      <c r="H90" s="65"/>
      <c r="I90"/>
      <c r="J90"/>
      <c r="K90"/>
      <c r="L90"/>
      <c r="M90"/>
    </row>
  </sheetData>
  <sheetProtection algorithmName="SHA-512" hashValue="DkwY+bPe9zmdGMvqJF3xXyWI2f4FqOzlBnuBsdKeFrH51PS12cgQtdFJ0VPFF/fu6lppw2AThMR/XPQ9J6ltSw==" saltValue="gNCTtJ3AmnPjZA6LBdov+A==" spinCount="100000" sheet="1" objects="1" scenarios="1" selectLockedCells="1"/>
  <mergeCells count="23">
    <mergeCell ref="D47:H47"/>
    <mergeCell ref="K45:L47"/>
    <mergeCell ref="C61:L61"/>
    <mergeCell ref="C51:L53"/>
    <mergeCell ref="C56:F56"/>
    <mergeCell ref="C57:F57"/>
    <mergeCell ref="C60:L60"/>
    <mergeCell ref="C62:L62"/>
    <mergeCell ref="C35:F35"/>
    <mergeCell ref="G35:J35"/>
    <mergeCell ref="C14:E14"/>
    <mergeCell ref="C17:L31"/>
    <mergeCell ref="C33:F33"/>
    <mergeCell ref="G33:J33"/>
    <mergeCell ref="C37:F37"/>
    <mergeCell ref="G37:J37"/>
    <mergeCell ref="C39:F39"/>
    <mergeCell ref="G39:J39"/>
    <mergeCell ref="C41:F41"/>
    <mergeCell ref="G41:J41"/>
    <mergeCell ref="C44:F44"/>
    <mergeCell ref="D46:F46"/>
    <mergeCell ref="F14:J14"/>
  </mergeCells>
  <dataValidations count="2">
    <dataValidation showDropDown="1" showInputMessage="1" showErrorMessage="1" sqref="K37:K38 G37:G38" xr:uid="{00000000-0002-0000-0200-000000000000}"/>
    <dataValidation type="list" allowBlank="1" showInputMessage="1" showErrorMessage="1" sqref="G36 G34" xr:uid="{00000000-0002-0000-0200-000001000000}">
      <formula1>#REF!</formula1>
    </dataValidation>
  </dataValidations>
  <pageMargins left="0.19685039370078741" right="0.19685039370078741" top="0.19685039370078741" bottom="0.19685039370078741" header="0" footer="0"/>
  <pageSetup paperSize="9" scale="99" orientation="portrait" r:id="rId1"/>
  <headerFooter alignWithMargins="0">
    <oddFooter>&amp;R&amp;"Georgia,Normal"&amp;6decembert 2022</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3000000}">
          <x14:formula1>
            <xm:f>' område'!$B$26:$B$90</xm:f>
          </x14:formula1>
          <xm:sqref>G35:J35</xm:sqref>
        </x14:dataValidation>
        <x14:dataValidation type="list" allowBlank="1" showInputMessage="1" showErrorMessage="1" xr:uid="{00000000-0002-0000-0200-000004000000}">
          <x14:formula1>
            <xm:f>' område'!$A$4:$A$24</xm:f>
          </x14:formula1>
          <xm:sqref>G33:J33</xm:sqref>
        </x14:dataValidation>
        <x14:dataValidation type="list" allowBlank="1" showInputMessage="1" showErrorMessage="1" promptTitle="Vælg fra listen" xr:uid="{00000000-0002-0000-0200-000002000000}">
          <x14:formula1>
            <xm:f>overenskomst!$A$4:$A$21</xm:f>
          </x14:formula1>
          <xm:sqref>F14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tabColor rgb="FFC00000"/>
  </sheetPr>
  <dimension ref="A6:Q66"/>
  <sheetViews>
    <sheetView showGridLines="0" showRowColHeaders="0" topLeftCell="A2" workbookViewId="0">
      <selection activeCell="G46" sqref="G46:I46"/>
    </sheetView>
  </sheetViews>
  <sheetFormatPr defaultColWidth="9.140625" defaultRowHeight="12.75" x14ac:dyDescent="0.2"/>
  <cols>
    <col min="1" max="1" width="0.85546875" style="1" customWidth="1"/>
    <col min="2" max="2" width="3.85546875" style="1" customWidth="1"/>
    <col min="3" max="3" width="4" style="1" customWidth="1"/>
    <col min="4" max="4" width="9.140625" style="1"/>
    <col min="5" max="5" width="11" style="1" customWidth="1"/>
    <col min="6" max="6" width="5.28515625" style="1" customWidth="1"/>
    <col min="7" max="9" width="9.140625" style="1"/>
    <col min="10" max="10" width="12.42578125" style="1" customWidth="1"/>
    <col min="11" max="11" width="5.140625" style="1" customWidth="1"/>
    <col min="12" max="12" width="9.140625" style="1"/>
    <col min="13" max="13" width="8.28515625" style="1" customWidth="1"/>
    <col min="14" max="14" width="9.140625" style="1" hidden="1" customWidth="1"/>
    <col min="15" max="16384" width="9.140625" style="1"/>
  </cols>
  <sheetData>
    <row r="6" spans="1:17" ht="15" x14ac:dyDescent="0.2">
      <c r="A6" s="12"/>
    </row>
    <row r="7" spans="1:17" ht="20.25" x14ac:dyDescent="0.3">
      <c r="Q7" s="23"/>
    </row>
    <row r="9" spans="1:17" ht="6.75" customHeight="1" x14ac:dyDescent="0.2"/>
    <row r="10" spans="1:17" x14ac:dyDescent="0.2">
      <c r="C10" s="148" t="s">
        <v>58</v>
      </c>
      <c r="D10" s="148"/>
      <c r="E10" s="148"/>
      <c r="F10" s="148"/>
      <c r="G10" s="148"/>
      <c r="H10" s="148"/>
      <c r="I10" s="148"/>
      <c r="J10" s="148"/>
      <c r="K10" s="148"/>
      <c r="L10" s="148"/>
    </row>
    <row r="11" spans="1:17" x14ac:dyDescent="0.2">
      <c r="C11" s="148"/>
      <c r="D11" s="148"/>
      <c r="E11" s="148"/>
      <c r="F11" s="148"/>
      <c r="G11" s="148"/>
      <c r="H11" s="148"/>
      <c r="I11" s="148"/>
      <c r="J11" s="148"/>
      <c r="K11" s="148"/>
      <c r="L11" s="148"/>
    </row>
    <row r="12" spans="1:17" ht="7.5" customHeight="1" x14ac:dyDescent="0.2">
      <c r="C12" s="24"/>
    </row>
    <row r="13" spans="1:17" x14ac:dyDescent="0.2">
      <c r="C13" s="148" t="s">
        <v>59</v>
      </c>
      <c r="D13" s="148"/>
      <c r="E13" s="148"/>
      <c r="F13" s="148"/>
      <c r="G13" s="148"/>
      <c r="H13" s="148"/>
      <c r="I13" s="148"/>
      <c r="J13" s="148"/>
      <c r="K13" s="148"/>
      <c r="L13" s="148"/>
    </row>
    <row r="14" spans="1:17" x14ac:dyDescent="0.2">
      <c r="C14" s="148"/>
      <c r="D14" s="148"/>
      <c r="E14" s="148"/>
      <c r="F14" s="148"/>
      <c r="G14" s="148"/>
      <c r="H14" s="148"/>
      <c r="I14" s="148"/>
      <c r="J14" s="148"/>
      <c r="K14" s="148"/>
      <c r="L14" s="148"/>
    </row>
    <row r="15" spans="1:17" x14ac:dyDescent="0.2">
      <c r="C15" s="148"/>
      <c r="D15" s="148"/>
      <c r="E15" s="148"/>
      <c r="F15" s="148"/>
      <c r="G15" s="148"/>
      <c r="H15" s="148"/>
      <c r="I15" s="148"/>
      <c r="J15" s="148"/>
      <c r="K15" s="148"/>
      <c r="L15" s="148"/>
    </row>
    <row r="16" spans="1:17" x14ac:dyDescent="0.2">
      <c r="C16" s="148"/>
      <c r="D16" s="148"/>
      <c r="E16" s="148"/>
      <c r="F16" s="148"/>
      <c r="G16" s="148"/>
      <c r="H16" s="148"/>
      <c r="I16" s="148"/>
      <c r="J16" s="148"/>
      <c r="K16" s="148"/>
      <c r="L16" s="148"/>
    </row>
    <row r="17" spans="3:12" ht="20.25" customHeight="1" x14ac:dyDescent="0.2">
      <c r="C17" s="148"/>
      <c r="D17" s="148"/>
      <c r="E17" s="148"/>
      <c r="F17" s="148"/>
      <c r="G17" s="148"/>
      <c r="H17" s="148"/>
      <c r="I17" s="148"/>
      <c r="J17" s="148"/>
      <c r="K17" s="148"/>
      <c r="L17" s="148"/>
    </row>
    <row r="18" spans="3:12" ht="4.7" customHeight="1" x14ac:dyDescent="0.2"/>
    <row r="19" spans="3:12" ht="12.75" customHeight="1" x14ac:dyDescent="0.2">
      <c r="C19" s="156" t="s">
        <v>64</v>
      </c>
      <c r="D19" s="156"/>
      <c r="E19" s="156"/>
      <c r="F19" s="156"/>
      <c r="G19" s="156"/>
      <c r="H19" s="156"/>
      <c r="I19" s="156"/>
      <c r="J19" s="156"/>
      <c r="K19" s="156"/>
      <c r="L19" s="156"/>
    </row>
    <row r="20" spans="3:12" ht="15.75" customHeight="1" x14ac:dyDescent="0.2">
      <c r="C20" s="156"/>
      <c r="D20" s="156"/>
      <c r="E20" s="156"/>
      <c r="F20" s="156"/>
      <c r="G20" s="156"/>
      <c r="H20" s="156"/>
      <c r="I20" s="156"/>
      <c r="J20" s="156"/>
      <c r="K20" s="156"/>
      <c r="L20" s="156"/>
    </row>
    <row r="21" spans="3:12" ht="12.75" customHeight="1" x14ac:dyDescent="0.2">
      <c r="C21" s="156"/>
      <c r="D21" s="156"/>
      <c r="E21" s="156"/>
      <c r="F21" s="156"/>
      <c r="G21" s="156"/>
      <c r="H21" s="156"/>
      <c r="I21" s="156"/>
      <c r="J21" s="156"/>
      <c r="K21" s="156"/>
      <c r="L21" s="156"/>
    </row>
    <row r="22" spans="3:12" x14ac:dyDescent="0.2">
      <c r="C22" s="13"/>
    </row>
    <row r="23" spans="3:12" ht="5.0999999999999996" customHeight="1" x14ac:dyDescent="0.2">
      <c r="C23" s="14"/>
      <c r="D23" s="6"/>
      <c r="E23" s="5"/>
      <c r="F23" s="6"/>
      <c r="G23" s="6"/>
      <c r="H23" s="6"/>
      <c r="I23" s="6"/>
      <c r="J23" s="6"/>
      <c r="K23" s="6"/>
      <c r="L23" s="15"/>
    </row>
    <row r="24" spans="3:12" ht="20.100000000000001" customHeight="1" x14ac:dyDescent="0.2">
      <c r="C24" s="131" t="s">
        <v>2</v>
      </c>
      <c r="D24" s="132"/>
      <c r="E24" s="132"/>
      <c r="F24" s="132"/>
      <c r="G24" s="133"/>
      <c r="H24" s="133"/>
      <c r="I24" s="133"/>
      <c r="J24" s="133"/>
      <c r="K24" s="27"/>
      <c r="L24" s="11"/>
    </row>
    <row r="25" spans="3:12" ht="2.4500000000000002" customHeight="1" x14ac:dyDescent="0.2">
      <c r="C25" s="22"/>
      <c r="D25" s="20"/>
      <c r="E25" s="20"/>
      <c r="F25" s="20"/>
      <c r="G25" s="21"/>
      <c r="H25" s="21"/>
      <c r="I25" s="21"/>
      <c r="J25" s="21"/>
      <c r="K25" s="27"/>
      <c r="L25" s="11"/>
    </row>
    <row r="26" spans="3:12" ht="20.100000000000001" customHeight="1" x14ac:dyDescent="0.2">
      <c r="C26" s="131" t="s">
        <v>60</v>
      </c>
      <c r="D26" s="132"/>
      <c r="E26" s="132"/>
      <c r="F26" s="132"/>
      <c r="G26" s="133"/>
      <c r="H26" s="133"/>
      <c r="I26" s="133"/>
      <c r="J26" s="133"/>
      <c r="K26" s="28"/>
      <c r="L26" s="11"/>
    </row>
    <row r="27" spans="3:12" ht="2.4500000000000002" customHeight="1" x14ac:dyDescent="0.2">
      <c r="C27" s="22"/>
      <c r="D27" s="20"/>
      <c r="E27" s="20"/>
      <c r="F27" s="20"/>
      <c r="G27" s="21"/>
      <c r="H27" s="21"/>
      <c r="I27" s="21"/>
      <c r="J27" s="21"/>
      <c r="K27" s="28"/>
      <c r="L27" s="11"/>
    </row>
    <row r="28" spans="3:12" ht="20.100000000000001" customHeight="1" x14ac:dyDescent="0.2">
      <c r="C28" s="131" t="s">
        <v>3</v>
      </c>
      <c r="D28" s="132"/>
      <c r="E28" s="132"/>
      <c r="F28" s="132"/>
      <c r="G28" s="133"/>
      <c r="H28" s="133"/>
      <c r="I28" s="133"/>
      <c r="J28" s="133"/>
      <c r="K28" s="27"/>
      <c r="L28" s="11"/>
    </row>
    <row r="29" spans="3:12" ht="2.4500000000000002" customHeight="1" x14ac:dyDescent="0.2">
      <c r="C29" s="22"/>
      <c r="D29" s="20"/>
      <c r="E29" s="20"/>
      <c r="F29" s="20"/>
      <c r="G29" s="21"/>
      <c r="H29" s="21"/>
      <c r="I29" s="21"/>
      <c r="J29" s="21"/>
      <c r="K29" s="27"/>
      <c r="L29" s="11"/>
    </row>
    <row r="30" spans="3:12" ht="20.100000000000001" customHeight="1" x14ac:dyDescent="0.2">
      <c r="C30" s="131" t="s">
        <v>61</v>
      </c>
      <c r="D30" s="132"/>
      <c r="E30" s="132"/>
      <c r="F30" s="132"/>
      <c r="G30" s="133"/>
      <c r="H30" s="133"/>
      <c r="I30" s="133"/>
      <c r="J30" s="133"/>
      <c r="K30" s="27"/>
      <c r="L30" s="11"/>
    </row>
    <row r="31" spans="3:12" ht="2.4500000000000002" customHeight="1" x14ac:dyDescent="0.2">
      <c r="C31" s="22"/>
      <c r="D31" s="20"/>
      <c r="E31" s="20"/>
      <c r="F31" s="20"/>
      <c r="G31" s="21"/>
      <c r="H31" s="21"/>
      <c r="I31" s="21"/>
      <c r="J31" s="21"/>
      <c r="K31" s="27"/>
      <c r="L31" s="11"/>
    </row>
    <row r="32" spans="3:12" ht="20.100000000000001" customHeight="1" x14ac:dyDescent="0.2">
      <c r="C32" s="131" t="s">
        <v>63</v>
      </c>
      <c r="D32" s="132"/>
      <c r="E32" s="132"/>
      <c r="F32" s="132"/>
      <c r="G32" s="136"/>
      <c r="H32" s="136"/>
      <c r="I32" s="136"/>
      <c r="J32" s="136"/>
      <c r="K32" s="29"/>
      <c r="L32" s="11"/>
    </row>
    <row r="33" spans="3:12" ht="7.5" customHeight="1" x14ac:dyDescent="0.2">
      <c r="C33" s="16"/>
      <c r="D33" s="17"/>
      <c r="E33" s="17"/>
      <c r="F33" s="17"/>
      <c r="G33" s="17"/>
      <c r="H33" s="17"/>
      <c r="I33" s="17"/>
      <c r="J33" s="17"/>
      <c r="K33" s="17"/>
      <c r="L33" s="18"/>
    </row>
    <row r="34" spans="3:12" ht="6.95" customHeight="1" x14ac:dyDescent="0.2"/>
    <row r="35" spans="3:12" ht="15" customHeight="1" x14ac:dyDescent="0.2">
      <c r="C35" s="153" t="s">
        <v>48</v>
      </c>
      <c r="D35" s="154"/>
      <c r="E35" s="154"/>
      <c r="F35" s="154"/>
      <c r="G35" s="154"/>
      <c r="H35" s="154"/>
      <c r="I35" s="154"/>
      <c r="J35" s="154"/>
      <c r="K35" s="154"/>
      <c r="L35" s="155"/>
    </row>
    <row r="36" spans="3:12" ht="7.5" customHeight="1" x14ac:dyDescent="0.2">
      <c r="C36" s="10"/>
      <c r="D36" s="30"/>
      <c r="E36" s="8"/>
      <c r="F36" s="8"/>
      <c r="G36" s="8"/>
      <c r="H36" s="8"/>
      <c r="I36" s="8"/>
      <c r="J36" s="8"/>
      <c r="K36" s="8"/>
      <c r="L36" s="11"/>
    </row>
    <row r="37" spans="3:12" ht="20.100000000000001" customHeight="1" x14ac:dyDescent="0.2">
      <c r="C37" s="10"/>
      <c r="D37" s="8"/>
      <c r="E37" s="8"/>
      <c r="F37" s="8"/>
      <c r="G37" s="151"/>
      <c r="H37" s="151"/>
      <c r="I37" s="8" t="s">
        <v>49</v>
      </c>
      <c r="J37" s="9"/>
      <c r="K37" s="9"/>
      <c r="L37" s="11"/>
    </row>
    <row r="38" spans="3:12" ht="14.25" x14ac:dyDescent="0.2">
      <c r="C38" s="10"/>
      <c r="D38" s="28"/>
      <c r="E38" s="9"/>
      <c r="F38" s="8"/>
      <c r="G38" s="146" t="s">
        <v>50</v>
      </c>
      <c r="H38" s="146"/>
      <c r="I38" s="8"/>
      <c r="J38" s="8"/>
      <c r="K38" s="8"/>
      <c r="L38" s="11"/>
    </row>
    <row r="39" spans="3:12" ht="20.100000000000001" customHeight="1" x14ac:dyDescent="0.2">
      <c r="C39" s="10"/>
      <c r="D39" s="8"/>
      <c r="E39" s="8"/>
      <c r="F39" s="8"/>
      <c r="G39" s="152"/>
      <c r="H39" s="152"/>
      <c r="I39" s="8" t="s">
        <v>51</v>
      </c>
      <c r="J39" s="8"/>
      <c r="K39" s="8"/>
      <c r="L39" s="11"/>
    </row>
    <row r="40" spans="3:12" ht="7.5" customHeight="1" x14ac:dyDescent="0.2">
      <c r="C40" s="16"/>
      <c r="D40" s="17"/>
      <c r="E40" s="17"/>
      <c r="F40" s="17"/>
      <c r="G40" s="17"/>
      <c r="H40" s="17"/>
      <c r="I40" s="17"/>
      <c r="J40" s="17"/>
      <c r="K40" s="17"/>
      <c r="L40" s="18"/>
    </row>
    <row r="41" spans="3:12" ht="6.95" customHeight="1" x14ac:dyDescent="0.2">
      <c r="D41" s="3"/>
      <c r="E41" s="3"/>
      <c r="F41" s="3"/>
      <c r="G41" s="3"/>
      <c r="H41" s="3"/>
      <c r="I41" s="2"/>
      <c r="J41" s="2"/>
      <c r="K41" s="2"/>
    </row>
    <row r="42" spans="3:12" ht="15" customHeight="1" x14ac:dyDescent="0.2">
      <c r="C42" s="153" t="s">
        <v>52</v>
      </c>
      <c r="D42" s="154"/>
      <c r="E42" s="154"/>
      <c r="F42" s="154"/>
      <c r="G42" s="154"/>
      <c r="H42" s="154"/>
      <c r="I42" s="154"/>
      <c r="J42" s="154"/>
      <c r="K42" s="154"/>
      <c r="L42" s="155"/>
    </row>
    <row r="43" spans="3:12" x14ac:dyDescent="0.2">
      <c r="C43" s="10"/>
      <c r="D43" s="8"/>
      <c r="E43" s="8"/>
      <c r="F43" s="8"/>
      <c r="G43" s="8"/>
      <c r="H43" s="8"/>
      <c r="I43" s="8"/>
      <c r="J43" s="8"/>
      <c r="K43" s="8"/>
      <c r="L43" s="11"/>
    </row>
    <row r="44" spans="3:12" ht="20.100000000000001" customHeight="1" x14ac:dyDescent="0.2">
      <c r="C44" s="10"/>
      <c r="D44" s="132" t="s">
        <v>54</v>
      </c>
      <c r="E44" s="132"/>
      <c r="F44" s="132"/>
      <c r="G44" s="133"/>
      <c r="H44" s="133"/>
      <c r="I44" s="133"/>
      <c r="J44" s="149" t="str">
        <f>IF($G$44="er ubegrænset","(jeg giver besked når udbetalingen ophører)",IF($G$44="er begrænset","(minimum 1 år)",IF($G$44="ophører","",IF(G44="","(vælg fra listen)"))))</f>
        <v>(vælg fra listen)</v>
      </c>
      <c r="K44" s="149"/>
      <c r="L44" s="150"/>
    </row>
    <row r="45" spans="3:12" ht="7.5" customHeight="1" x14ac:dyDescent="0.2">
      <c r="C45" s="7"/>
      <c r="D45" s="9"/>
      <c r="E45" s="9"/>
      <c r="F45" s="9"/>
      <c r="G45" s="9"/>
      <c r="H45" s="9"/>
      <c r="I45" s="9"/>
      <c r="J45" s="149"/>
      <c r="K45" s="149"/>
      <c r="L45" s="150"/>
    </row>
    <row r="46" spans="3:12" ht="20.100000000000001" customHeight="1" x14ac:dyDescent="0.2">
      <c r="C46" s="10"/>
      <c r="D46" s="132" t="s">
        <v>62</v>
      </c>
      <c r="E46" s="132"/>
      <c r="F46" s="132"/>
      <c r="G46" s="133"/>
      <c r="H46" s="133"/>
      <c r="I46" s="133"/>
      <c r="J46" s="8"/>
      <c r="K46" s="8"/>
      <c r="L46" s="11"/>
    </row>
    <row r="47" spans="3:12" ht="7.5" customHeight="1" x14ac:dyDescent="0.2">
      <c r="C47" s="10"/>
      <c r="D47" s="8"/>
      <c r="E47" s="27"/>
      <c r="F47" s="27"/>
      <c r="G47" s="9"/>
      <c r="H47" s="9"/>
      <c r="I47" s="9"/>
      <c r="J47" s="8"/>
      <c r="K47" s="8"/>
      <c r="L47" s="11"/>
    </row>
    <row r="48" spans="3:12" ht="20.100000000000001" customHeight="1" x14ac:dyDescent="0.2">
      <c r="C48" s="10"/>
      <c r="D48" s="132" t="str">
        <f>IF($G$44="er ubegrænset","",IF($G$44="er begrænset","Til den",IF($G$44="ophører","",IF(B48="",""))))</f>
        <v/>
      </c>
      <c r="E48" s="132"/>
      <c r="F48" s="132"/>
      <c r="G48" s="133"/>
      <c r="H48" s="133"/>
      <c r="I48" s="133"/>
      <c r="J48" s="4"/>
      <c r="K48" s="8"/>
      <c r="L48" s="11"/>
    </row>
    <row r="49" spans="3:14" ht="7.5" customHeight="1" x14ac:dyDescent="0.2">
      <c r="C49" s="16"/>
      <c r="D49" s="17"/>
      <c r="E49" s="17"/>
      <c r="F49" s="17"/>
      <c r="G49" s="17"/>
      <c r="H49" s="17"/>
      <c r="I49" s="17"/>
      <c r="J49" s="17"/>
      <c r="K49" s="17"/>
      <c r="L49" s="18"/>
    </row>
    <row r="50" spans="3:14" ht="8.25" customHeight="1" x14ac:dyDescent="0.2"/>
    <row r="51" spans="3:14" ht="7.5" customHeight="1" x14ac:dyDescent="0.2"/>
    <row r="52" spans="3:14" ht="14.25" customHeight="1" x14ac:dyDescent="0.2">
      <c r="C52" s="148" t="s">
        <v>57</v>
      </c>
      <c r="D52" s="148"/>
      <c r="E52" s="148"/>
      <c r="F52" s="148"/>
      <c r="G52" s="148"/>
      <c r="H52" s="148"/>
      <c r="I52" s="148"/>
      <c r="J52" s="148"/>
      <c r="K52" s="148"/>
      <c r="L52" s="148"/>
    </row>
    <row r="53" spans="3:14" x14ac:dyDescent="0.2">
      <c r="C53" s="148"/>
      <c r="D53" s="148"/>
      <c r="E53" s="148"/>
      <c r="F53" s="148"/>
      <c r="G53" s="148"/>
      <c r="H53" s="148"/>
      <c r="I53" s="148"/>
      <c r="J53" s="148"/>
      <c r="K53" s="148"/>
      <c r="L53" s="148"/>
    </row>
    <row r="54" spans="3:14" ht="14.25" x14ac:dyDescent="0.2">
      <c r="C54" s="25"/>
    </row>
    <row r="56" spans="3:14" x14ac:dyDescent="0.2">
      <c r="C56" s="145"/>
      <c r="D56" s="145"/>
      <c r="E56" s="145"/>
      <c r="F56" s="145"/>
      <c r="H56" s="19"/>
      <c r="J56" s="147"/>
      <c r="K56" s="147"/>
      <c r="L56" s="147"/>
    </row>
    <row r="57" spans="3:14" ht="14.25" x14ac:dyDescent="0.2">
      <c r="C57" s="146" t="s">
        <v>369</v>
      </c>
      <c r="D57" s="146"/>
      <c r="E57" s="146"/>
      <c r="F57" s="146"/>
      <c r="H57" s="26" t="s">
        <v>0</v>
      </c>
      <c r="J57" s="130"/>
      <c r="K57" s="130"/>
      <c r="L57" s="130"/>
    </row>
    <row r="58" spans="3:14" ht="14.25" x14ac:dyDescent="0.2">
      <c r="C58" s="31"/>
      <c r="D58" s="31"/>
      <c r="E58" s="31"/>
      <c r="F58" s="31"/>
      <c r="H58" s="31"/>
      <c r="J58" s="31"/>
      <c r="K58" s="31"/>
      <c r="L58" s="31"/>
    </row>
    <row r="59" spans="3:14" ht="14.25" customHeight="1" x14ac:dyDescent="0.2">
      <c r="C59" s="130" t="s">
        <v>313</v>
      </c>
      <c r="D59" s="130"/>
      <c r="E59" s="130"/>
      <c r="F59" s="130"/>
      <c r="G59" s="130"/>
      <c r="H59" s="130"/>
      <c r="I59" s="130"/>
      <c r="J59" s="130"/>
      <c r="K59" s="130"/>
      <c r="L59" s="130"/>
    </row>
    <row r="60" spans="3:14" ht="12.75" customHeight="1" x14ac:dyDescent="0.2">
      <c r="C60" s="130" t="e">
        <f>VLOOKUP(G24,' område'!A5:C24,3,FALSE)</f>
        <v>#N/A</v>
      </c>
      <c r="D60" s="130"/>
      <c r="E60" s="130"/>
      <c r="F60" s="130"/>
      <c r="G60" s="130"/>
      <c r="H60" s="130"/>
      <c r="I60" s="130"/>
      <c r="J60" s="130"/>
      <c r="K60" s="130"/>
      <c r="L60" s="130"/>
    </row>
    <row r="61" spans="3:14" ht="15.75" customHeight="1" x14ac:dyDescent="0.2">
      <c r="C61" s="130" t="s">
        <v>191</v>
      </c>
      <c r="D61" s="130"/>
      <c r="E61" s="130"/>
      <c r="F61" s="130"/>
      <c r="G61" s="130"/>
      <c r="H61" s="130"/>
      <c r="I61" s="130"/>
      <c r="J61" s="130"/>
      <c r="K61" s="130"/>
      <c r="L61" s="130"/>
    </row>
    <row r="64" spans="3:14" x14ac:dyDescent="0.2">
      <c r="N64" s="1" t="s">
        <v>53</v>
      </c>
    </row>
    <row r="65" spans="14:14" x14ac:dyDescent="0.2">
      <c r="N65" s="1" t="s">
        <v>55</v>
      </c>
    </row>
    <row r="66" spans="14:14" x14ac:dyDescent="0.2">
      <c r="N66" s="1" t="s">
        <v>56</v>
      </c>
    </row>
  </sheetData>
  <sheetProtection algorithmName="SHA-512" hashValue="hBc6Tlj9XeseX8qfCLAQFIlPIa8eh7MXm8wsy3UeSsTWLzax0D8sGCchfQcRdMbkptT9Fc1HycqCsFOGPTyfAw==" saltValue="x1jsy/3BA5w3wmub5QxvoA==" spinCount="100000" sheet="1" objects="1" scenarios="1" selectLockedCells="1"/>
  <mergeCells count="33">
    <mergeCell ref="C32:F32"/>
    <mergeCell ref="C26:F26"/>
    <mergeCell ref="C28:F28"/>
    <mergeCell ref="G24:J24"/>
    <mergeCell ref="G26:J26"/>
    <mergeCell ref="G28:J28"/>
    <mergeCell ref="G30:J30"/>
    <mergeCell ref="G32:J32"/>
    <mergeCell ref="C10:L11"/>
    <mergeCell ref="C13:L17"/>
    <mergeCell ref="C52:L53"/>
    <mergeCell ref="J44:L45"/>
    <mergeCell ref="G44:I44"/>
    <mergeCell ref="G38:H38"/>
    <mergeCell ref="G46:I46"/>
    <mergeCell ref="D44:F44"/>
    <mergeCell ref="G48:I48"/>
    <mergeCell ref="G37:H37"/>
    <mergeCell ref="G39:H39"/>
    <mergeCell ref="C42:L42"/>
    <mergeCell ref="C35:L35"/>
    <mergeCell ref="C19:L21"/>
    <mergeCell ref="C24:F24"/>
    <mergeCell ref="C30:F30"/>
    <mergeCell ref="C59:L59"/>
    <mergeCell ref="C60:L60"/>
    <mergeCell ref="C61:L61"/>
    <mergeCell ref="D46:F46"/>
    <mergeCell ref="D48:F48"/>
    <mergeCell ref="J56:L56"/>
    <mergeCell ref="C56:F56"/>
    <mergeCell ref="C57:F57"/>
    <mergeCell ref="J57:L57"/>
  </mergeCells>
  <phoneticPr fontId="9" type="noConversion"/>
  <dataValidations count="3">
    <dataValidation type="list" allowBlank="1" showInputMessage="1" showErrorMessage="1" sqref="G27 G25" xr:uid="{00000000-0002-0000-0300-000000000000}">
      <formula1>#REF!</formula1>
    </dataValidation>
    <dataValidation showDropDown="1" showInputMessage="1" showErrorMessage="1" sqref="K28:K29 G28:G29" xr:uid="{00000000-0002-0000-0300-000001000000}"/>
    <dataValidation type="list" allowBlank="1" showInputMessage="1" showErrorMessage="1" sqref="G44:I44" xr:uid="{00000000-0002-0000-0300-000002000000}">
      <formula1>$N$64:$N$66</formula1>
    </dataValidation>
  </dataValidations>
  <pageMargins left="0.19685039370078741" right="0.19685039370078741" top="0.19685039370078741" bottom="0.19685039370078741" header="0" footer="0"/>
  <pageSetup paperSize="9" orientation="portrait" r:id="rId1"/>
  <headerFooter alignWithMargins="0">
    <oddFooter>&amp;R&amp;"Georgia,Normal"&amp;6februar 2020</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3000000}">
          <x14:formula1>
            <xm:f>' område'!$C$26:$C$90</xm:f>
          </x14:formula1>
          <xm:sqref>G26:J26</xm:sqref>
        </x14:dataValidation>
        <x14:dataValidation type="list" allowBlank="1" showInputMessage="1" showErrorMessage="1" xr:uid="{00000000-0002-0000-0300-000004000000}">
          <x14:formula1>
            <xm:f>' område'!$A$4:$A$24</xm:f>
          </x14:formula1>
          <xm:sqref>G24:J24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3"/>
  <sheetViews>
    <sheetView topLeftCell="K17" workbookViewId="0">
      <selection activeCell="I23" sqref="I23"/>
    </sheetView>
  </sheetViews>
  <sheetFormatPr defaultRowHeight="12.75" x14ac:dyDescent="0.2"/>
  <cols>
    <col min="1" max="3" width="39" customWidth="1"/>
    <col min="4" max="4" width="29.5703125" customWidth="1"/>
    <col min="5" max="5" width="30.42578125" customWidth="1"/>
    <col min="6" max="6" width="27" customWidth="1"/>
    <col min="7" max="7" width="34.140625" customWidth="1"/>
    <col min="8" max="8" width="25.42578125" customWidth="1"/>
    <col min="9" max="9" width="28.28515625" customWidth="1"/>
    <col min="10" max="10" width="26" customWidth="1"/>
    <col min="11" max="11" width="33.5703125" customWidth="1"/>
    <col min="12" max="12" width="30.28515625" customWidth="1"/>
    <col min="13" max="13" width="27.42578125" customWidth="1"/>
    <col min="14" max="14" width="30.5703125" customWidth="1"/>
    <col min="15" max="15" width="28.85546875" customWidth="1"/>
    <col min="16" max="16" width="25.42578125" customWidth="1"/>
    <col min="17" max="17" width="30.7109375" customWidth="1"/>
    <col min="18" max="18" width="26.42578125" customWidth="1"/>
  </cols>
  <sheetData>
    <row r="1" spans="1:10" x14ac:dyDescent="0.2">
      <c r="A1" s="1" t="s">
        <v>53</v>
      </c>
      <c r="B1" s="1"/>
      <c r="C1" s="1"/>
      <c r="D1" s="1"/>
      <c r="E1" s="1"/>
      <c r="F1" s="1"/>
      <c r="G1" s="1"/>
      <c r="H1" s="1"/>
      <c r="I1" s="1"/>
      <c r="J1" s="1"/>
    </row>
    <row r="2" spans="1:10" x14ac:dyDescent="0.2">
      <c r="A2" s="1" t="s">
        <v>55</v>
      </c>
      <c r="B2" s="1"/>
      <c r="C2" s="1"/>
      <c r="D2" s="1"/>
      <c r="E2" s="1"/>
      <c r="F2" s="1"/>
      <c r="G2" s="1"/>
      <c r="H2" s="1"/>
      <c r="I2" s="1"/>
      <c r="J2" s="1"/>
    </row>
    <row r="3" spans="1:10" x14ac:dyDescent="0.2">
      <c r="A3" s="1" t="s">
        <v>56</v>
      </c>
      <c r="B3" s="1"/>
      <c r="C3" s="1"/>
      <c r="D3" s="1"/>
      <c r="E3" s="1"/>
      <c r="F3" s="1"/>
      <c r="G3" s="1"/>
      <c r="H3" s="1"/>
      <c r="I3" s="1"/>
      <c r="J3" s="1"/>
    </row>
    <row r="4" spans="1:10" x14ac:dyDescent="0.2">
      <c r="A4" s="1" t="s">
        <v>495</v>
      </c>
      <c r="B4" s="1"/>
      <c r="C4" s="1"/>
      <c r="D4" s="1"/>
      <c r="E4" s="1"/>
      <c r="F4" s="1"/>
      <c r="G4" s="1"/>
      <c r="H4" s="1"/>
      <c r="I4" s="1"/>
      <c r="J4" s="1"/>
    </row>
    <row r="5" spans="1:10" x14ac:dyDescent="0.2">
      <c r="A5" s="1" t="s">
        <v>498</v>
      </c>
      <c r="B5" s="1"/>
      <c r="C5" s="1"/>
      <c r="D5" s="1"/>
      <c r="E5" s="1"/>
      <c r="F5" s="1"/>
      <c r="G5" s="1"/>
      <c r="H5" s="1"/>
      <c r="I5" s="1"/>
      <c r="J5" s="1"/>
    </row>
    <row r="6" spans="1:10" x14ac:dyDescent="0.2">
      <c r="A6" s="1" t="s">
        <v>501</v>
      </c>
      <c r="B6" s="1"/>
      <c r="C6" s="1"/>
      <c r="D6" s="1"/>
      <c r="E6" s="1"/>
      <c r="F6" s="1"/>
      <c r="G6" s="1"/>
      <c r="H6" s="1"/>
      <c r="I6" s="1"/>
      <c r="J6" s="1"/>
    </row>
    <row r="7" spans="1:10" x14ac:dyDescent="0.2">
      <c r="A7" s="1" t="s">
        <v>526</v>
      </c>
      <c r="B7" s="1"/>
      <c r="C7" s="1"/>
      <c r="D7" s="1"/>
      <c r="E7" s="1"/>
      <c r="F7" s="1"/>
      <c r="G7" s="1"/>
      <c r="H7" s="1"/>
      <c r="I7" s="1"/>
      <c r="J7" s="1"/>
    </row>
    <row r="8" spans="1:10" x14ac:dyDescent="0.2">
      <c r="A8" s="1" t="s">
        <v>527</v>
      </c>
      <c r="B8" s="1"/>
      <c r="C8" s="1"/>
      <c r="D8" s="1"/>
      <c r="E8" s="1"/>
      <c r="F8" s="1"/>
      <c r="G8" s="1"/>
      <c r="H8" s="1"/>
      <c r="I8" s="1"/>
      <c r="J8" s="1"/>
    </row>
    <row r="9" spans="1:10" x14ac:dyDescent="0.2">
      <c r="A9" s="1" t="s">
        <v>513</v>
      </c>
      <c r="B9" s="1"/>
      <c r="C9" s="1"/>
      <c r="D9" s="1"/>
      <c r="E9" s="1"/>
      <c r="F9" s="1"/>
      <c r="G9" s="1"/>
      <c r="H9" s="1"/>
      <c r="I9" s="1"/>
      <c r="J9" s="1"/>
    </row>
    <row r="10" spans="1:10" x14ac:dyDescent="0.2">
      <c r="A10" s="1" t="s">
        <v>497</v>
      </c>
      <c r="B10" s="1"/>
      <c r="C10" s="1"/>
      <c r="D10" s="1"/>
      <c r="E10" s="1"/>
      <c r="F10" s="1"/>
      <c r="G10" s="1"/>
      <c r="H10" s="1"/>
      <c r="I10" s="1"/>
      <c r="J10" s="1"/>
    </row>
    <row r="11" spans="1:10" x14ac:dyDescent="0.2">
      <c r="A11" s="1" t="s">
        <v>529</v>
      </c>
      <c r="B11" s="1"/>
      <c r="C11" s="1"/>
      <c r="D11" s="1"/>
      <c r="E11" s="1"/>
      <c r="F11" s="1"/>
      <c r="G11" s="1"/>
      <c r="H11" s="1"/>
      <c r="I11" s="1"/>
      <c r="J11" s="1"/>
    </row>
    <row r="12" spans="1:10" x14ac:dyDescent="0.2">
      <c r="A12" s="1" t="s">
        <v>510</v>
      </c>
      <c r="B12" s="1"/>
      <c r="C12" s="1"/>
      <c r="D12" s="1"/>
      <c r="E12" s="1"/>
      <c r="F12" s="1"/>
      <c r="G12" s="1"/>
      <c r="H12" s="1"/>
      <c r="I12" s="1"/>
      <c r="J12" s="1"/>
    </row>
    <row r="13" spans="1:10" x14ac:dyDescent="0.2">
      <c r="A13" s="1" t="s">
        <v>502</v>
      </c>
      <c r="B13" s="1"/>
      <c r="C13" s="1"/>
      <c r="D13" s="1"/>
      <c r="E13" s="1"/>
      <c r="F13" s="1"/>
      <c r="G13" s="1"/>
      <c r="H13" s="1"/>
      <c r="I13" s="1"/>
      <c r="J13" s="1"/>
    </row>
    <row r="14" spans="1:10" x14ac:dyDescent="0.2">
      <c r="A14" s="1" t="s">
        <v>509</v>
      </c>
      <c r="B14" s="1"/>
      <c r="C14" s="1"/>
      <c r="D14" s="1"/>
      <c r="E14" s="1"/>
      <c r="F14" s="1"/>
      <c r="G14" s="1"/>
      <c r="H14" s="1"/>
      <c r="I14" s="1"/>
      <c r="J14" s="1"/>
    </row>
    <row r="15" spans="1:10" x14ac:dyDescent="0.2">
      <c r="A15" s="1" t="s">
        <v>503</v>
      </c>
      <c r="B15" s="1"/>
      <c r="C15" s="1"/>
      <c r="D15" s="1"/>
      <c r="E15" s="1"/>
      <c r="F15" s="1"/>
      <c r="G15" s="1"/>
      <c r="H15" s="1"/>
      <c r="I15" s="1"/>
      <c r="J15" s="1"/>
    </row>
    <row r="16" spans="1:10" x14ac:dyDescent="0.2">
      <c r="A16" s="1" t="s">
        <v>504</v>
      </c>
      <c r="B16" s="1"/>
      <c r="C16" s="1"/>
      <c r="D16" s="1"/>
      <c r="E16" s="1"/>
      <c r="F16" s="1"/>
      <c r="G16" s="1"/>
      <c r="H16" s="1"/>
      <c r="I16" s="1"/>
      <c r="J16" s="1"/>
    </row>
    <row r="17" spans="1:18" x14ac:dyDescent="0.2">
      <c r="A17" s="1" t="s">
        <v>508</v>
      </c>
      <c r="B17" s="1"/>
      <c r="C17" s="1"/>
      <c r="D17" s="1"/>
      <c r="E17" s="1"/>
      <c r="F17" s="1"/>
      <c r="G17" s="1"/>
      <c r="H17" s="1"/>
      <c r="I17" s="1"/>
      <c r="J17" s="1"/>
    </row>
    <row r="18" spans="1:18" x14ac:dyDescent="0.2">
      <c r="A18" s="1" t="s">
        <v>533</v>
      </c>
      <c r="B18" s="1"/>
      <c r="C18" s="1"/>
      <c r="D18" s="1"/>
      <c r="E18" s="1"/>
      <c r="F18" s="1"/>
      <c r="G18" s="1"/>
      <c r="H18" s="1"/>
      <c r="I18" s="1"/>
      <c r="J18" s="1"/>
    </row>
    <row r="19" spans="1:18" x14ac:dyDescent="0.2">
      <c r="A19" s="1" t="s">
        <v>500</v>
      </c>
      <c r="B19" s="1"/>
      <c r="C19" s="1"/>
      <c r="D19" s="1"/>
      <c r="E19" s="1"/>
      <c r="F19" s="1"/>
      <c r="G19" s="1"/>
      <c r="H19" s="1"/>
      <c r="I19" s="1"/>
      <c r="J19" s="1"/>
    </row>
    <row r="20" spans="1:18" x14ac:dyDescent="0.2">
      <c r="A20" s="1" t="s">
        <v>507</v>
      </c>
      <c r="B20" s="1"/>
      <c r="C20" s="1"/>
      <c r="D20" s="1"/>
      <c r="E20" s="1"/>
      <c r="F20" s="1"/>
      <c r="G20" s="1"/>
      <c r="H20" s="1"/>
      <c r="I20" s="1"/>
      <c r="J20" s="1"/>
    </row>
    <row r="21" spans="1:18" x14ac:dyDescent="0.2">
      <c r="A21" s="1" t="s">
        <v>496</v>
      </c>
      <c r="B21" s="1"/>
      <c r="C21" s="1"/>
      <c r="D21" s="1"/>
      <c r="E21" s="1"/>
      <c r="F21" s="1"/>
      <c r="G21" s="1"/>
      <c r="H21" s="1"/>
      <c r="I21" s="1"/>
      <c r="J21" s="1"/>
    </row>
    <row r="22" spans="1:18" x14ac:dyDescent="0.2">
      <c r="A22" s="124" t="s">
        <v>345</v>
      </c>
      <c r="B22" s="124" t="s">
        <v>341</v>
      </c>
      <c r="C22" s="124" t="s">
        <v>346</v>
      </c>
      <c r="D22" s="124" t="s">
        <v>342</v>
      </c>
      <c r="E22" s="124" t="s">
        <v>343</v>
      </c>
      <c r="F22" s="124" t="s">
        <v>344</v>
      </c>
      <c r="G22" s="124" t="s">
        <v>506</v>
      </c>
      <c r="H22" s="124" t="s">
        <v>499</v>
      </c>
      <c r="I22" s="124" t="s">
        <v>512</v>
      </c>
      <c r="J22" s="124" t="s">
        <v>511</v>
      </c>
      <c r="K22" s="124" t="s">
        <v>505</v>
      </c>
      <c r="L22" s="125">
        <v>2204</v>
      </c>
      <c r="M22" s="124" t="s">
        <v>520</v>
      </c>
      <c r="N22" s="124" t="s">
        <v>521</v>
      </c>
      <c r="O22" s="125">
        <v>3502</v>
      </c>
      <c r="P22" s="125">
        <v>3403</v>
      </c>
      <c r="Q22" s="125">
        <v>3306</v>
      </c>
      <c r="R22" s="125">
        <v>3245</v>
      </c>
    </row>
    <row r="23" spans="1:18" ht="409.15" customHeight="1" x14ac:dyDescent="0.2">
      <c r="A23" s="79" t="s">
        <v>519</v>
      </c>
      <c r="B23" s="79" t="s">
        <v>518</v>
      </c>
      <c r="C23" s="79" t="s">
        <v>536</v>
      </c>
      <c r="D23" s="79" t="s">
        <v>274</v>
      </c>
      <c r="E23" s="79" t="s">
        <v>517</v>
      </c>
      <c r="F23" s="80" t="s">
        <v>515</v>
      </c>
      <c r="G23" s="79" t="s">
        <v>535</v>
      </c>
      <c r="H23" s="79" t="s">
        <v>516</v>
      </c>
      <c r="I23" s="79" t="s">
        <v>275</v>
      </c>
      <c r="J23" s="79" t="s">
        <v>530</v>
      </c>
      <c r="K23" s="79" t="s">
        <v>525</v>
      </c>
      <c r="L23" s="79" t="s">
        <v>524</v>
      </c>
      <c r="M23" s="79" t="s">
        <v>522</v>
      </c>
      <c r="N23" s="79" t="s">
        <v>523</v>
      </c>
      <c r="O23" s="79" t="s">
        <v>528</v>
      </c>
      <c r="P23" s="79" t="s">
        <v>532</v>
      </c>
      <c r="Q23" s="79" t="s">
        <v>531</v>
      </c>
      <c r="R23" s="79" t="s">
        <v>534</v>
      </c>
    </row>
  </sheetData>
  <sortState xmlns:xlrd2="http://schemas.microsoft.com/office/spreadsheetml/2017/richdata2" ref="A4:A20">
    <sortCondition ref="A4:A2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A90"/>
  <sheetViews>
    <sheetView workbookViewId="0">
      <selection activeCell="A22" sqref="A22"/>
    </sheetView>
  </sheetViews>
  <sheetFormatPr defaultColWidth="9.140625" defaultRowHeight="15" x14ac:dyDescent="0.25"/>
  <cols>
    <col min="1" max="1" width="16.28515625" style="66" customWidth="1"/>
    <col min="2" max="2" width="32.42578125" style="66" customWidth="1"/>
    <col min="3" max="3" width="16.28515625" style="66" customWidth="1"/>
    <col min="4" max="4" width="10.42578125" style="66" bestFit="1" customWidth="1"/>
    <col min="5" max="6" width="10.42578125" style="66" customWidth="1"/>
    <col min="7" max="7" width="9.140625" style="66"/>
    <col min="8" max="8" width="29.5703125" style="66" bestFit="1" customWidth="1"/>
    <col min="9" max="9" width="32" style="66" customWidth="1"/>
    <col min="10" max="10" width="7.28515625" style="66" customWidth="1"/>
    <col min="11" max="11" width="9.140625" style="66"/>
    <col min="12" max="12" width="35.7109375" style="66" bestFit="1" customWidth="1"/>
    <col min="13" max="13" width="35.7109375" style="66" customWidth="1"/>
    <col min="14" max="14" width="9.140625" style="66"/>
    <col min="15" max="15" width="32.140625" style="66" bestFit="1" customWidth="1"/>
    <col min="16" max="16" width="4.28515625" style="66" customWidth="1"/>
    <col min="17" max="17" width="4.42578125" style="66" customWidth="1"/>
    <col min="18" max="18" width="5.140625" style="66" customWidth="1"/>
    <col min="19" max="19" width="9.140625" style="66"/>
    <col min="20" max="20" width="30.5703125" style="66" bestFit="1" customWidth="1"/>
    <col min="21" max="21" width="9.140625" style="66"/>
    <col min="22" max="22" width="21.85546875" style="66" customWidth="1"/>
    <col min="23" max="23" width="9.140625" style="66"/>
    <col min="24" max="24" width="22.7109375" style="66" bestFit="1" customWidth="1"/>
    <col min="25" max="25" width="9.140625" style="66"/>
    <col min="26" max="26" width="30.7109375" style="66" bestFit="1" customWidth="1"/>
    <col min="27" max="29" width="9.140625" style="66"/>
    <col min="30" max="30" width="34.28515625" style="66" bestFit="1" customWidth="1"/>
    <col min="31" max="33" width="9.140625" style="66"/>
    <col min="34" max="34" width="29.28515625" style="66" bestFit="1" customWidth="1"/>
    <col min="35" max="35" width="9.140625" style="66"/>
    <col min="36" max="36" width="16.7109375" style="66" customWidth="1"/>
    <col min="37" max="41" width="9.140625" style="66"/>
    <col min="42" max="42" width="36" style="66" customWidth="1"/>
    <col min="43" max="43" width="9.140625" style="66"/>
    <col min="44" max="44" width="32.42578125" style="66" bestFit="1" customWidth="1"/>
    <col min="45" max="16384" width="9.140625" style="66"/>
  </cols>
  <sheetData>
    <row r="1" spans="1:53" x14ac:dyDescent="0.25">
      <c r="B1" s="86">
        <f>fritvalg!G33</f>
        <v>0</v>
      </c>
      <c r="C1" s="87">
        <f>'frivilligt forhøjet pension'!G24</f>
        <v>0</v>
      </c>
      <c r="D1" s="88"/>
      <c r="E1" s="82"/>
      <c r="F1" s="89"/>
      <c r="G1" s="90"/>
      <c r="I1" s="85"/>
      <c r="K1" s="67"/>
      <c r="L1" s="67"/>
      <c r="M1" s="67"/>
    </row>
    <row r="2" spans="1:53" x14ac:dyDescent="0.25">
      <c r="B2" s="91">
        <f>fritvalg!G35</f>
        <v>0</v>
      </c>
      <c r="C2" s="87">
        <f>'frivilligt forhøjet pension'!G26</f>
        <v>0</v>
      </c>
      <c r="D2" s="88"/>
      <c r="E2" s="82"/>
      <c r="F2" s="89"/>
      <c r="G2" s="90"/>
      <c r="I2" s="85"/>
      <c r="K2" s="67"/>
      <c r="L2" s="67"/>
      <c r="M2" s="67"/>
    </row>
    <row r="3" spans="1:53" ht="15.75" x14ac:dyDescent="0.3">
      <c r="A3" s="92"/>
      <c r="B3" s="99" t="s">
        <v>273</v>
      </c>
      <c r="C3" s="100" t="s">
        <v>445</v>
      </c>
      <c r="I3" s="85"/>
      <c r="J3" s="68"/>
      <c r="K3" s="69"/>
      <c r="L3" s="69"/>
      <c r="M3" s="69"/>
      <c r="N3" s="69"/>
      <c r="O3" s="69"/>
      <c r="P3" s="69"/>
      <c r="Q3" s="69"/>
      <c r="R3" s="69"/>
      <c r="S3" s="69"/>
      <c r="T3" s="69"/>
      <c r="U3" s="69"/>
      <c r="V3" s="69"/>
      <c r="W3" s="69"/>
      <c r="X3" s="69"/>
      <c r="Y3" s="69"/>
      <c r="Z3" s="69"/>
      <c r="AA3" s="69"/>
      <c r="AB3" s="69"/>
      <c r="AC3" s="69"/>
      <c r="AD3" s="69"/>
    </row>
    <row r="4" spans="1:53" x14ac:dyDescent="0.25">
      <c r="A4" s="70"/>
      <c r="B4" s="50"/>
      <c r="C4" s="71"/>
      <c r="H4" s="101">
        <v>45676</v>
      </c>
      <c r="I4" s="102" t="s">
        <v>65</v>
      </c>
      <c r="J4" s="103"/>
      <c r="K4" s="103"/>
      <c r="L4" s="104" t="s">
        <v>347</v>
      </c>
      <c r="M4" s="102"/>
      <c r="N4" s="103"/>
      <c r="O4" s="102" t="s">
        <v>5</v>
      </c>
      <c r="P4" s="105"/>
      <c r="Q4" s="102"/>
      <c r="R4" s="102"/>
      <c r="S4" s="105"/>
      <c r="T4" s="102" t="s">
        <v>8</v>
      </c>
      <c r="U4" s="106"/>
      <c r="V4" s="102" t="s">
        <v>1</v>
      </c>
      <c r="W4" s="106"/>
      <c r="X4" s="102" t="s">
        <v>67</v>
      </c>
      <c r="Y4" s="107"/>
      <c r="Z4" s="102" t="s">
        <v>462</v>
      </c>
      <c r="AA4" s="107"/>
      <c r="AB4" s="102"/>
      <c r="AC4" s="107"/>
      <c r="AD4" s="102" t="s">
        <v>11</v>
      </c>
      <c r="AE4" s="105"/>
      <c r="AF4" s="102" t="s">
        <v>14</v>
      </c>
      <c r="AG4" s="105"/>
      <c r="AH4" s="102" t="s">
        <v>260</v>
      </c>
      <c r="AI4" s="105"/>
      <c r="AJ4" s="102" t="s">
        <v>381</v>
      </c>
      <c r="AK4" s="105"/>
      <c r="AL4" s="102" t="s">
        <v>28</v>
      </c>
      <c r="AM4" s="105"/>
      <c r="AN4" s="102" t="s">
        <v>31</v>
      </c>
      <c r="AO4" s="105"/>
      <c r="AP4" s="72" t="s">
        <v>261</v>
      </c>
      <c r="AQ4" s="72"/>
      <c r="AR4" s="72" t="s">
        <v>276</v>
      </c>
      <c r="AS4" s="105"/>
      <c r="AT4" s="102" t="s">
        <v>36</v>
      </c>
      <c r="AU4" s="105"/>
      <c r="AV4" s="102" t="s">
        <v>38</v>
      </c>
      <c r="AW4" s="71"/>
      <c r="AX4" s="72" t="s">
        <v>262</v>
      </c>
      <c r="AY4" s="105"/>
      <c r="AZ4" s="102" t="s">
        <v>237</v>
      </c>
    </row>
    <row r="5" spans="1:53" x14ac:dyDescent="0.25">
      <c r="A5" s="70" t="s">
        <v>263</v>
      </c>
      <c r="B5" s="50" t="s">
        <v>130</v>
      </c>
      <c r="C5" s="50" t="s">
        <v>130</v>
      </c>
      <c r="D5" s="50" t="s">
        <v>130</v>
      </c>
      <c r="E5" s="50" t="s">
        <v>130</v>
      </c>
      <c r="F5" s="50" t="s">
        <v>130</v>
      </c>
      <c r="G5" s="50" t="s">
        <v>130</v>
      </c>
      <c r="H5" s="103" t="s">
        <v>65</v>
      </c>
      <c r="I5" s="103" t="s">
        <v>65</v>
      </c>
      <c r="J5" s="108"/>
      <c r="K5" s="103" t="s">
        <v>233</v>
      </c>
      <c r="L5" s="108" t="s">
        <v>233</v>
      </c>
      <c r="M5" s="50" t="s">
        <v>238</v>
      </c>
      <c r="N5" s="103" t="s">
        <v>5</v>
      </c>
      <c r="O5" s="108" t="s">
        <v>5</v>
      </c>
      <c r="P5" s="103"/>
      <c r="Q5" s="108"/>
      <c r="R5" s="50"/>
      <c r="S5" s="103" t="s">
        <v>8</v>
      </c>
      <c r="T5" s="108" t="s">
        <v>39</v>
      </c>
      <c r="U5" s="103" t="s">
        <v>1</v>
      </c>
      <c r="V5" s="108" t="s">
        <v>1</v>
      </c>
      <c r="W5" s="103" t="s">
        <v>67</v>
      </c>
      <c r="X5" s="108" t="s">
        <v>277</v>
      </c>
      <c r="Y5" s="73" t="s">
        <v>462</v>
      </c>
      <c r="Z5" t="s">
        <v>462</v>
      </c>
      <c r="AA5" s="109"/>
      <c r="AB5" s="109" t="s">
        <v>47</v>
      </c>
      <c r="AC5" s="103" t="s">
        <v>11</v>
      </c>
      <c r="AD5" s="105" t="s">
        <v>11</v>
      </c>
      <c r="AE5" s="103" t="s">
        <v>14</v>
      </c>
      <c r="AF5" s="105" t="s">
        <v>265</v>
      </c>
      <c r="AG5" s="73" t="s">
        <v>260</v>
      </c>
      <c r="AH5" s="109" t="s">
        <v>47</v>
      </c>
      <c r="AI5" s="103" t="s">
        <v>381</v>
      </c>
      <c r="AJ5" s="110" t="s">
        <v>381</v>
      </c>
      <c r="AK5" s="103" t="s">
        <v>28</v>
      </c>
      <c r="AL5" s="108" t="s">
        <v>371</v>
      </c>
      <c r="AM5" s="103" t="s">
        <v>31</v>
      </c>
      <c r="AN5" s="105" t="s">
        <v>31</v>
      </c>
      <c r="AO5" s="74" t="s">
        <v>263</v>
      </c>
      <c r="AP5" s="105" t="s">
        <v>263</v>
      </c>
      <c r="AQ5" s="74" t="s">
        <v>276</v>
      </c>
      <c r="AR5" s="111" t="s">
        <v>276</v>
      </c>
      <c r="AS5" s="75" t="s">
        <v>36</v>
      </c>
      <c r="AT5" s="112" t="s">
        <v>36</v>
      </c>
      <c r="AU5" s="75" t="s">
        <v>38</v>
      </c>
      <c r="AV5" s="112" t="s">
        <v>38</v>
      </c>
      <c r="AW5" s="73" t="s">
        <v>262</v>
      </c>
      <c r="AX5" s="111" t="s">
        <v>262</v>
      </c>
      <c r="AY5" s="109" t="s">
        <v>237</v>
      </c>
      <c r="AZ5" s="111" t="s">
        <v>237</v>
      </c>
      <c r="BA5" s="32"/>
    </row>
    <row r="6" spans="1:53" x14ac:dyDescent="0.25">
      <c r="A6" s="70" t="s">
        <v>5</v>
      </c>
      <c r="B6" s="50" t="s">
        <v>236</v>
      </c>
      <c r="C6" s="50" t="s">
        <v>236</v>
      </c>
      <c r="D6" s="50" t="s">
        <v>236</v>
      </c>
      <c r="E6" s="50" t="s">
        <v>236</v>
      </c>
      <c r="F6" s="50" t="s">
        <v>236</v>
      </c>
      <c r="G6" s="50" t="s">
        <v>236</v>
      </c>
      <c r="H6" s="103" t="s">
        <v>65</v>
      </c>
      <c r="I6" t="s">
        <v>283</v>
      </c>
      <c r="J6" s="108"/>
      <c r="K6" s="103" t="s">
        <v>233</v>
      </c>
      <c r="L6" t="s">
        <v>154</v>
      </c>
      <c r="M6" t="s">
        <v>238</v>
      </c>
      <c r="N6" s="103" t="s">
        <v>5</v>
      </c>
      <c r="O6" s="108" t="s">
        <v>284</v>
      </c>
      <c r="P6" s="103"/>
      <c r="Q6" s="108"/>
      <c r="R6" s="50"/>
      <c r="S6" s="103" t="s">
        <v>8</v>
      </c>
      <c r="T6" s="108" t="s">
        <v>286</v>
      </c>
      <c r="U6" s="103" t="s">
        <v>1</v>
      </c>
      <c r="V6" s="108" t="s">
        <v>391</v>
      </c>
      <c r="W6" s="103" t="s">
        <v>67</v>
      </c>
      <c r="X6" s="108" t="s">
        <v>264</v>
      </c>
      <c r="Y6" s="73" t="s">
        <v>462</v>
      </c>
      <c r="Z6" t="s">
        <v>102</v>
      </c>
      <c r="AA6" s="109"/>
      <c r="AB6" s="109" t="s">
        <v>47</v>
      </c>
      <c r="AC6" s="103" t="s">
        <v>11</v>
      </c>
      <c r="AD6" s="108" t="s">
        <v>392</v>
      </c>
      <c r="AE6" s="103" t="s">
        <v>14</v>
      </c>
      <c r="AF6" t="s">
        <v>348</v>
      </c>
      <c r="AG6" s="73" t="s">
        <v>260</v>
      </c>
      <c r="AH6" s="109" t="s">
        <v>47</v>
      </c>
      <c r="AI6" s="103" t="s">
        <v>381</v>
      </c>
      <c r="AJ6" t="s">
        <v>382</v>
      </c>
      <c r="AK6" s="103" t="s">
        <v>28</v>
      </c>
      <c r="AL6" s="108" t="s">
        <v>372</v>
      </c>
      <c r="AM6" s="103" t="s">
        <v>31</v>
      </c>
      <c r="AN6" t="s">
        <v>463</v>
      </c>
      <c r="AO6" s="74" t="s">
        <v>263</v>
      </c>
      <c r="AP6" t="s">
        <v>393</v>
      </c>
      <c r="AQ6" s="74" t="s">
        <v>276</v>
      </c>
      <c r="AR6" s="108" t="s">
        <v>317</v>
      </c>
      <c r="AS6" s="75" t="s">
        <v>36</v>
      </c>
      <c r="AT6" s="105" t="s">
        <v>47</v>
      </c>
      <c r="AU6" s="75" t="s">
        <v>38</v>
      </c>
      <c r="AV6" s="105" t="s">
        <v>47</v>
      </c>
      <c r="AW6" s="73" t="s">
        <v>262</v>
      </c>
      <c r="AX6" t="s">
        <v>464</v>
      </c>
      <c r="AY6" s="103" t="s">
        <v>47</v>
      </c>
      <c r="AZ6" s="113" t="s">
        <v>47</v>
      </c>
      <c r="BA6" s="32"/>
    </row>
    <row r="7" spans="1:53" x14ac:dyDescent="0.25">
      <c r="A7" s="102" t="s">
        <v>462</v>
      </c>
      <c r="B7" s="50" t="s">
        <v>130</v>
      </c>
      <c r="C7" s="50" t="s">
        <v>130</v>
      </c>
      <c r="D7" s="50" t="s">
        <v>130</v>
      </c>
      <c r="E7" s="50" t="s">
        <v>130</v>
      </c>
      <c r="F7" s="50" t="s">
        <v>130</v>
      </c>
      <c r="G7" s="50" t="s">
        <v>130</v>
      </c>
      <c r="H7" s="103" t="s">
        <v>65</v>
      </c>
      <c r="I7" t="s">
        <v>134</v>
      </c>
      <c r="J7" s="108"/>
      <c r="K7" s="103" t="s">
        <v>233</v>
      </c>
      <c r="L7" t="s">
        <v>285</v>
      </c>
      <c r="M7" s="50" t="s">
        <v>248</v>
      </c>
      <c r="N7" s="103" t="s">
        <v>5</v>
      </c>
      <c r="O7" s="108" t="s">
        <v>287</v>
      </c>
      <c r="P7" s="103"/>
      <c r="Q7" s="108"/>
      <c r="R7" s="50"/>
      <c r="S7" s="103" t="s">
        <v>8</v>
      </c>
      <c r="T7" s="108" t="s">
        <v>288</v>
      </c>
      <c r="U7" s="103" t="s">
        <v>1</v>
      </c>
      <c r="V7" s="108" t="s">
        <v>240</v>
      </c>
      <c r="W7" s="103" t="s">
        <v>67</v>
      </c>
      <c r="X7" s="108" t="s">
        <v>239</v>
      </c>
      <c r="Y7" s="73" t="s">
        <v>462</v>
      </c>
      <c r="Z7" t="s">
        <v>99</v>
      </c>
      <c r="AA7" s="109"/>
      <c r="AB7" s="109" t="s">
        <v>47</v>
      </c>
      <c r="AC7" s="103" t="s">
        <v>11</v>
      </c>
      <c r="AD7" s="108" t="s">
        <v>396</v>
      </c>
      <c r="AE7" s="103" t="s">
        <v>14</v>
      </c>
      <c r="AF7" t="s">
        <v>373</v>
      </c>
      <c r="AG7" s="73" t="s">
        <v>260</v>
      </c>
      <c r="AH7" s="109" t="s">
        <v>47</v>
      </c>
      <c r="AI7" s="103" t="s">
        <v>381</v>
      </c>
      <c r="AJ7" t="s">
        <v>465</v>
      </c>
      <c r="AK7" s="103" t="s">
        <v>28</v>
      </c>
      <c r="AL7" s="108" t="s">
        <v>374</v>
      </c>
      <c r="AM7" s="103" t="s">
        <v>31</v>
      </c>
      <c r="AN7" t="s">
        <v>458</v>
      </c>
      <c r="AO7" s="74" t="s">
        <v>263</v>
      </c>
      <c r="AP7" t="s">
        <v>397</v>
      </c>
      <c r="AQ7" s="74" t="s">
        <v>276</v>
      </c>
      <c r="AR7" s="108" t="s">
        <v>318</v>
      </c>
      <c r="AS7" s="75" t="s">
        <v>36</v>
      </c>
      <c r="AT7" s="105" t="s">
        <v>47</v>
      </c>
      <c r="AU7" s="75" t="s">
        <v>38</v>
      </c>
      <c r="AV7" s="105" t="s">
        <v>47</v>
      </c>
      <c r="AW7" s="73" t="s">
        <v>262</v>
      </c>
      <c r="AX7" t="s">
        <v>394</v>
      </c>
      <c r="AY7" s="103" t="s">
        <v>47</v>
      </c>
      <c r="AZ7" s="113" t="s">
        <v>47</v>
      </c>
      <c r="BA7" s="32"/>
    </row>
    <row r="8" spans="1:53" x14ac:dyDescent="0.25">
      <c r="A8" s="70" t="s">
        <v>237</v>
      </c>
      <c r="B8" s="50" t="s">
        <v>130</v>
      </c>
      <c r="C8" s="50" t="s">
        <v>130</v>
      </c>
      <c r="D8" s="50" t="s">
        <v>130</v>
      </c>
      <c r="E8" s="50" t="s">
        <v>130</v>
      </c>
      <c r="F8" s="50" t="s">
        <v>130</v>
      </c>
      <c r="G8" s="50" t="s">
        <v>130</v>
      </c>
      <c r="H8" s="103" t="s">
        <v>65</v>
      </c>
      <c r="I8" t="s">
        <v>466</v>
      </c>
      <c r="J8" s="108"/>
      <c r="K8" s="103" t="s">
        <v>233</v>
      </c>
      <c r="L8" t="s">
        <v>155</v>
      </c>
      <c r="M8" t="s">
        <v>238</v>
      </c>
      <c r="N8" s="103" t="s">
        <v>5</v>
      </c>
      <c r="O8" s="108" t="s">
        <v>314</v>
      </c>
      <c r="P8" s="103"/>
      <c r="Q8" s="108"/>
      <c r="R8" s="50"/>
      <c r="S8" s="103" t="s">
        <v>8</v>
      </c>
      <c r="T8" s="108" t="s">
        <v>289</v>
      </c>
      <c r="U8" s="103" t="s">
        <v>1</v>
      </c>
      <c r="V8" s="108" t="s">
        <v>242</v>
      </c>
      <c r="W8" s="103" t="s">
        <v>67</v>
      </c>
      <c r="X8" s="108" t="s">
        <v>241</v>
      </c>
      <c r="Y8" s="73" t="s">
        <v>462</v>
      </c>
      <c r="Z8" t="s">
        <v>98</v>
      </c>
      <c r="AA8" s="109"/>
      <c r="AB8" s="109" t="s">
        <v>47</v>
      </c>
      <c r="AC8" s="103" t="s">
        <v>11</v>
      </c>
      <c r="AD8" s="108" t="s">
        <v>398</v>
      </c>
      <c r="AE8" s="103" t="s">
        <v>14</v>
      </c>
      <c r="AF8" t="s">
        <v>266</v>
      </c>
      <c r="AG8" s="73" t="s">
        <v>260</v>
      </c>
      <c r="AH8" s="109" t="s">
        <v>47</v>
      </c>
      <c r="AI8" s="103" t="s">
        <v>381</v>
      </c>
      <c r="AJ8" t="s">
        <v>383</v>
      </c>
      <c r="AK8" s="103" t="s">
        <v>28</v>
      </c>
      <c r="AL8" s="105" t="s">
        <v>47</v>
      </c>
      <c r="AM8" s="103" t="s">
        <v>31</v>
      </c>
      <c r="AN8" t="s">
        <v>467</v>
      </c>
      <c r="AO8" s="74" t="s">
        <v>263</v>
      </c>
      <c r="AP8" t="s">
        <v>399</v>
      </c>
      <c r="AQ8" s="74" t="s">
        <v>276</v>
      </c>
      <c r="AR8" s="108" t="s">
        <v>278</v>
      </c>
      <c r="AS8" s="75" t="s">
        <v>36</v>
      </c>
      <c r="AT8" s="105" t="s">
        <v>47</v>
      </c>
      <c r="AU8" s="75" t="s">
        <v>38</v>
      </c>
      <c r="AV8" s="105" t="s">
        <v>47</v>
      </c>
      <c r="AW8" s="73" t="s">
        <v>262</v>
      </c>
      <c r="AX8" t="s">
        <v>349</v>
      </c>
      <c r="AY8" s="103" t="s">
        <v>47</v>
      </c>
      <c r="AZ8" s="113" t="s">
        <v>47</v>
      </c>
    </row>
    <row r="9" spans="1:53" x14ac:dyDescent="0.25">
      <c r="A9" s="70" t="s">
        <v>381</v>
      </c>
      <c r="B9" s="50" t="s">
        <v>130</v>
      </c>
      <c r="C9" s="50" t="s">
        <v>130</v>
      </c>
      <c r="D9" s="50" t="s">
        <v>130</v>
      </c>
      <c r="E9" s="50" t="s">
        <v>130</v>
      </c>
      <c r="F9" s="50" t="s">
        <v>130</v>
      </c>
      <c r="G9" s="50" t="s">
        <v>130</v>
      </c>
      <c r="H9" s="103" t="s">
        <v>65</v>
      </c>
      <c r="I9" t="s">
        <v>468</v>
      </c>
      <c r="J9" s="108"/>
      <c r="K9" s="103" t="s">
        <v>233</v>
      </c>
      <c r="L9" t="s">
        <v>315</v>
      </c>
      <c r="M9" s="50" t="s">
        <v>248</v>
      </c>
      <c r="N9" s="103" t="s">
        <v>5</v>
      </c>
      <c r="O9" s="108" t="s">
        <v>290</v>
      </c>
      <c r="P9" s="103"/>
      <c r="Q9" s="108"/>
      <c r="R9" s="50"/>
      <c r="S9" s="103" t="s">
        <v>8</v>
      </c>
      <c r="T9" s="108" t="s">
        <v>306</v>
      </c>
      <c r="U9" s="103" t="s">
        <v>1</v>
      </c>
      <c r="V9" s="108" t="s">
        <v>244</v>
      </c>
      <c r="W9" s="103" t="s">
        <v>67</v>
      </c>
      <c r="X9" s="108" t="s">
        <v>350</v>
      </c>
      <c r="Y9" s="73" t="s">
        <v>462</v>
      </c>
      <c r="Z9" t="s">
        <v>100</v>
      </c>
      <c r="AA9" s="109"/>
      <c r="AB9" s="109" t="s">
        <v>47</v>
      </c>
      <c r="AC9" s="103" t="s">
        <v>11</v>
      </c>
      <c r="AD9" s="108" t="s">
        <v>402</v>
      </c>
      <c r="AE9" s="103" t="s">
        <v>14</v>
      </c>
      <c r="AF9" t="s">
        <v>267</v>
      </c>
      <c r="AG9" s="73" t="s">
        <v>260</v>
      </c>
      <c r="AH9" s="109" t="s">
        <v>47</v>
      </c>
      <c r="AI9" s="103" t="s">
        <v>381</v>
      </c>
      <c r="AJ9" t="s">
        <v>384</v>
      </c>
      <c r="AK9" s="103" t="s">
        <v>28</v>
      </c>
      <c r="AL9" s="105" t="s">
        <v>47</v>
      </c>
      <c r="AM9" s="103" t="s">
        <v>31</v>
      </c>
      <c r="AN9" t="s">
        <v>316</v>
      </c>
      <c r="AO9" s="74" t="s">
        <v>263</v>
      </c>
      <c r="AP9" t="s">
        <v>403</v>
      </c>
      <c r="AQ9" s="74" t="s">
        <v>276</v>
      </c>
      <c r="AR9" s="108" t="s">
        <v>279</v>
      </c>
      <c r="AS9" s="75" t="s">
        <v>36</v>
      </c>
      <c r="AT9" s="105" t="s">
        <v>47</v>
      </c>
      <c r="AU9" s="75" t="s">
        <v>38</v>
      </c>
      <c r="AV9" s="105" t="s">
        <v>47</v>
      </c>
      <c r="AW9" s="73" t="s">
        <v>262</v>
      </c>
      <c r="AX9" t="s">
        <v>400</v>
      </c>
      <c r="AY9" s="103" t="s">
        <v>47</v>
      </c>
      <c r="AZ9" s="113" t="s">
        <v>47</v>
      </c>
    </row>
    <row r="10" spans="1:53" x14ac:dyDescent="0.25">
      <c r="A10" s="70" t="s">
        <v>11</v>
      </c>
      <c r="B10" s="50" t="s">
        <v>130</v>
      </c>
      <c r="C10" s="50" t="s">
        <v>130</v>
      </c>
      <c r="D10" s="50" t="s">
        <v>130</v>
      </c>
      <c r="E10" s="50" t="s">
        <v>130</v>
      </c>
      <c r="F10" s="50" t="s">
        <v>130</v>
      </c>
      <c r="G10" s="50" t="s">
        <v>130</v>
      </c>
      <c r="H10" s="103" t="s">
        <v>65</v>
      </c>
      <c r="I10" t="s">
        <v>307</v>
      </c>
      <c r="J10" s="108"/>
      <c r="K10" s="103" t="s">
        <v>233</v>
      </c>
      <c r="L10" t="s">
        <v>338</v>
      </c>
      <c r="M10" s="50" t="s">
        <v>248</v>
      </c>
      <c r="N10" s="103" t="s">
        <v>5</v>
      </c>
      <c r="O10" s="108" t="s">
        <v>291</v>
      </c>
      <c r="P10" s="103"/>
      <c r="Q10" s="108"/>
      <c r="R10" s="50"/>
      <c r="S10" s="103" t="s">
        <v>8</v>
      </c>
      <c r="T10" s="108" t="s">
        <v>292</v>
      </c>
      <c r="U10" s="103" t="s">
        <v>1</v>
      </c>
      <c r="V10" s="108" t="s">
        <v>246</v>
      </c>
      <c r="W10" s="103" t="s">
        <v>67</v>
      </c>
      <c r="X10" s="108" t="s">
        <v>245</v>
      </c>
      <c r="Y10" s="73" t="s">
        <v>462</v>
      </c>
      <c r="Z10" t="s">
        <v>469</v>
      </c>
      <c r="AA10" s="109"/>
      <c r="AB10" s="109" t="s">
        <v>47</v>
      </c>
      <c r="AC10" s="103" t="s">
        <v>11</v>
      </c>
      <c r="AD10" s="108" t="s">
        <v>405</v>
      </c>
      <c r="AE10" s="103" t="s">
        <v>14</v>
      </c>
      <c r="AF10" t="s">
        <v>376</v>
      </c>
      <c r="AG10" s="73" t="s">
        <v>260</v>
      </c>
      <c r="AH10" s="109" t="s">
        <v>47</v>
      </c>
      <c r="AI10" s="103" t="s">
        <v>381</v>
      </c>
      <c r="AJ10" t="s">
        <v>470</v>
      </c>
      <c r="AK10" s="103" t="s">
        <v>28</v>
      </c>
      <c r="AL10" s="105" t="s">
        <v>47</v>
      </c>
      <c r="AM10" s="103" t="s">
        <v>31</v>
      </c>
      <c r="AN10" t="s">
        <v>471</v>
      </c>
      <c r="AO10" s="74" t="s">
        <v>263</v>
      </c>
      <c r="AP10" t="s">
        <v>377</v>
      </c>
      <c r="AQ10" s="74" t="s">
        <v>276</v>
      </c>
      <c r="AR10" s="108" t="s">
        <v>321</v>
      </c>
      <c r="AS10" s="75" t="s">
        <v>36</v>
      </c>
      <c r="AT10" s="105" t="s">
        <v>47</v>
      </c>
      <c r="AU10" s="75" t="s">
        <v>38</v>
      </c>
      <c r="AV10" s="105" t="s">
        <v>47</v>
      </c>
      <c r="AW10" s="73" t="s">
        <v>262</v>
      </c>
      <c r="AX10" t="s">
        <v>352</v>
      </c>
      <c r="AY10" s="103" t="s">
        <v>47</v>
      </c>
      <c r="AZ10" s="113" t="s">
        <v>47</v>
      </c>
    </row>
    <row r="11" spans="1:53" x14ac:dyDescent="0.25">
      <c r="A11" s="70"/>
      <c r="B11" s="50" t="s">
        <v>130</v>
      </c>
      <c r="C11" s="50" t="s">
        <v>130</v>
      </c>
      <c r="D11" s="50" t="s">
        <v>130</v>
      </c>
      <c r="E11" s="50" t="s">
        <v>130</v>
      </c>
      <c r="F11" s="50" t="s">
        <v>130</v>
      </c>
      <c r="G11" s="50" t="s">
        <v>130</v>
      </c>
      <c r="H11" s="103" t="s">
        <v>65</v>
      </c>
      <c r="I11" t="s">
        <v>293</v>
      </c>
      <c r="J11" s="108"/>
      <c r="K11" s="103" t="s">
        <v>233</v>
      </c>
      <c r="L11" t="s">
        <v>444</v>
      </c>
      <c r="M11" s="50" t="s">
        <v>248</v>
      </c>
      <c r="N11" s="103" t="s">
        <v>5</v>
      </c>
      <c r="O11" s="108" t="s">
        <v>407</v>
      </c>
      <c r="P11" s="103"/>
      <c r="Q11" s="108"/>
      <c r="R11" s="50"/>
      <c r="S11" s="103" t="s">
        <v>8</v>
      </c>
      <c r="T11" s="108" t="s">
        <v>295</v>
      </c>
      <c r="U11" s="103" t="s">
        <v>1</v>
      </c>
      <c r="V11" s="108" t="s">
        <v>247</v>
      </c>
      <c r="W11" s="103" t="s">
        <v>67</v>
      </c>
      <c r="X11" s="113" t="s">
        <v>47</v>
      </c>
      <c r="Y11" s="73" t="s">
        <v>462</v>
      </c>
      <c r="Z11" t="s">
        <v>472</v>
      </c>
      <c r="AA11" s="109"/>
      <c r="AB11" s="109" t="s">
        <v>47</v>
      </c>
      <c r="AC11" s="103" t="s">
        <v>11</v>
      </c>
      <c r="AD11" s="108" t="s">
        <v>408</v>
      </c>
      <c r="AE11" s="103" t="s">
        <v>14</v>
      </c>
      <c r="AF11" t="s">
        <v>409</v>
      </c>
      <c r="AG11" s="73" t="s">
        <v>260</v>
      </c>
      <c r="AH11" s="109" t="s">
        <v>47</v>
      </c>
      <c r="AI11" s="103" t="s">
        <v>381</v>
      </c>
      <c r="AJ11" t="s">
        <v>385</v>
      </c>
      <c r="AK11" s="103" t="s">
        <v>28</v>
      </c>
      <c r="AL11" s="105" t="s">
        <v>47</v>
      </c>
      <c r="AM11" s="103" t="s">
        <v>31</v>
      </c>
      <c r="AN11" t="s">
        <v>459</v>
      </c>
      <c r="AO11" s="74" t="s">
        <v>263</v>
      </c>
      <c r="AP11" t="s">
        <v>414</v>
      </c>
      <c r="AQ11" s="74" t="s">
        <v>276</v>
      </c>
      <c r="AR11" s="108" t="s">
        <v>280</v>
      </c>
      <c r="AS11" s="75" t="s">
        <v>36</v>
      </c>
      <c r="AT11" s="105" t="s">
        <v>47</v>
      </c>
      <c r="AU11" s="75" t="s">
        <v>38</v>
      </c>
      <c r="AV11" s="105" t="s">
        <v>47</v>
      </c>
      <c r="AW11" s="73" t="s">
        <v>262</v>
      </c>
      <c r="AX11" t="s">
        <v>354</v>
      </c>
      <c r="AY11" s="103" t="s">
        <v>47</v>
      </c>
      <c r="AZ11" s="113" t="s">
        <v>47</v>
      </c>
    </row>
    <row r="12" spans="1:53" x14ac:dyDescent="0.25">
      <c r="A12" s="70" t="s">
        <v>28</v>
      </c>
      <c r="B12" s="50" t="s">
        <v>130</v>
      </c>
      <c r="C12" s="50" t="s">
        <v>130</v>
      </c>
      <c r="D12" s="50" t="s">
        <v>130</v>
      </c>
      <c r="E12" s="50" t="s">
        <v>130</v>
      </c>
      <c r="F12" s="50" t="s">
        <v>130</v>
      </c>
      <c r="G12" s="50" t="s">
        <v>130</v>
      </c>
      <c r="H12" s="103" t="s">
        <v>65</v>
      </c>
      <c r="I12" t="s">
        <v>296</v>
      </c>
      <c r="J12" s="108"/>
      <c r="K12" s="103" t="s">
        <v>233</v>
      </c>
      <c r="L12" t="s">
        <v>339</v>
      </c>
      <c r="M12" t="s">
        <v>238</v>
      </c>
      <c r="N12" s="103" t="s">
        <v>5</v>
      </c>
      <c r="O12" s="108" t="s">
        <v>294</v>
      </c>
      <c r="P12" s="103"/>
      <c r="Q12" s="108"/>
      <c r="R12" s="50"/>
      <c r="S12" s="103" t="s">
        <v>8</v>
      </c>
      <c r="T12" s="108" t="s">
        <v>356</v>
      </c>
      <c r="U12" s="103" t="s">
        <v>1</v>
      </c>
      <c r="V12" s="108" t="s">
        <v>27</v>
      </c>
      <c r="W12" s="103" t="s">
        <v>67</v>
      </c>
      <c r="X12" s="113" t="s">
        <v>47</v>
      </c>
      <c r="Y12" s="73" t="s">
        <v>462</v>
      </c>
      <c r="Z12" t="s">
        <v>103</v>
      </c>
      <c r="AA12" s="109"/>
      <c r="AB12" s="109" t="s">
        <v>47</v>
      </c>
      <c r="AC12" s="103" t="s">
        <v>11</v>
      </c>
      <c r="AD12" s="108" t="s">
        <v>411</v>
      </c>
      <c r="AE12" s="103" t="s">
        <v>14</v>
      </c>
      <c r="AF12" t="s">
        <v>351</v>
      </c>
      <c r="AG12" s="73" t="s">
        <v>260</v>
      </c>
      <c r="AH12" s="109" t="s">
        <v>47</v>
      </c>
      <c r="AI12" s="103" t="s">
        <v>381</v>
      </c>
      <c r="AJ12" t="s">
        <v>386</v>
      </c>
      <c r="AK12" s="103" t="s">
        <v>28</v>
      </c>
      <c r="AL12" s="105" t="s">
        <v>47</v>
      </c>
      <c r="AM12" s="103" t="s">
        <v>31</v>
      </c>
      <c r="AN12" t="s">
        <v>406</v>
      </c>
      <c r="AO12" s="74" t="s">
        <v>263</v>
      </c>
      <c r="AP12" t="s">
        <v>320</v>
      </c>
      <c r="AQ12" s="74" t="s">
        <v>276</v>
      </c>
      <c r="AR12" s="108" t="s">
        <v>281</v>
      </c>
      <c r="AS12" s="75" t="s">
        <v>36</v>
      </c>
      <c r="AT12" s="105" t="s">
        <v>47</v>
      </c>
      <c r="AU12" s="75" t="s">
        <v>38</v>
      </c>
      <c r="AV12" s="105" t="s">
        <v>47</v>
      </c>
      <c r="AW12" s="73" t="s">
        <v>262</v>
      </c>
      <c r="AX12" t="s">
        <v>355</v>
      </c>
      <c r="AY12" s="103" t="s">
        <v>47</v>
      </c>
      <c r="AZ12" s="113" t="s">
        <v>47</v>
      </c>
    </row>
    <row r="13" spans="1:53" x14ac:dyDescent="0.25">
      <c r="A13" s="70" t="s">
        <v>65</v>
      </c>
      <c r="B13" s="50" t="s">
        <v>370</v>
      </c>
      <c r="C13" s="50" t="s">
        <v>370</v>
      </c>
      <c r="D13" s="50" t="s">
        <v>370</v>
      </c>
      <c r="E13" s="50" t="s">
        <v>370</v>
      </c>
      <c r="F13" s="50" t="s">
        <v>370</v>
      </c>
      <c r="G13" s="50" t="s">
        <v>370</v>
      </c>
      <c r="H13" s="103" t="s">
        <v>65</v>
      </c>
      <c r="I13" t="s">
        <v>473</v>
      </c>
      <c r="J13" s="108"/>
      <c r="K13" s="103" t="s">
        <v>233</v>
      </c>
      <c r="L13" t="s">
        <v>160</v>
      </c>
      <c r="M13" t="s">
        <v>238</v>
      </c>
      <c r="N13" s="103" t="s">
        <v>5</v>
      </c>
      <c r="O13" s="108" t="s">
        <v>298</v>
      </c>
      <c r="P13" s="103"/>
      <c r="Q13" s="108"/>
      <c r="R13" s="50"/>
      <c r="S13" s="103" t="s">
        <v>8</v>
      </c>
      <c r="T13" s="108" t="s">
        <v>297</v>
      </c>
      <c r="U13" s="103" t="s">
        <v>1</v>
      </c>
      <c r="V13" s="108" t="s">
        <v>249</v>
      </c>
      <c r="W13" s="103" t="s">
        <v>67</v>
      </c>
      <c r="X13" s="113" t="s">
        <v>47</v>
      </c>
      <c r="Y13" s="73" t="s">
        <v>462</v>
      </c>
      <c r="Z13" t="s">
        <v>410</v>
      </c>
      <c r="AA13" s="109"/>
      <c r="AB13" s="109" t="s">
        <v>47</v>
      </c>
      <c r="AC13" s="103" t="s">
        <v>11</v>
      </c>
      <c r="AD13" s="108" t="s">
        <v>413</v>
      </c>
      <c r="AE13" s="103" t="s">
        <v>14</v>
      </c>
      <c r="AF13" t="s">
        <v>353</v>
      </c>
      <c r="AG13" s="73" t="s">
        <v>260</v>
      </c>
      <c r="AH13" s="109" t="s">
        <v>47</v>
      </c>
      <c r="AI13" s="103" t="s">
        <v>381</v>
      </c>
      <c r="AJ13" t="s">
        <v>381</v>
      </c>
      <c r="AK13" s="103" t="s">
        <v>28</v>
      </c>
      <c r="AL13" s="105" t="s">
        <v>47</v>
      </c>
      <c r="AM13" s="103" t="s">
        <v>31</v>
      </c>
      <c r="AN13" t="s">
        <v>269</v>
      </c>
      <c r="AO13" s="74" t="s">
        <v>263</v>
      </c>
      <c r="AP13" t="s">
        <v>420</v>
      </c>
      <c r="AQ13" s="74" t="s">
        <v>276</v>
      </c>
      <c r="AR13" s="111" t="s">
        <v>47</v>
      </c>
      <c r="AS13" s="75" t="s">
        <v>36</v>
      </c>
      <c r="AT13" s="105" t="s">
        <v>47</v>
      </c>
      <c r="AU13" s="75" t="s">
        <v>38</v>
      </c>
      <c r="AV13" s="105" t="s">
        <v>47</v>
      </c>
      <c r="AW13" s="73" t="s">
        <v>262</v>
      </c>
      <c r="AX13" t="s">
        <v>358</v>
      </c>
      <c r="AY13" s="103" t="s">
        <v>47</v>
      </c>
      <c r="AZ13" s="113" t="s">
        <v>47</v>
      </c>
    </row>
    <row r="14" spans="1:53" x14ac:dyDescent="0.25">
      <c r="A14" s="70" t="s">
        <v>14</v>
      </c>
      <c r="B14" s="50" t="s">
        <v>130</v>
      </c>
      <c r="C14" s="50" t="s">
        <v>130</v>
      </c>
      <c r="D14" s="50" t="s">
        <v>130</v>
      </c>
      <c r="E14" s="50" t="s">
        <v>130</v>
      </c>
      <c r="F14" s="50" t="s">
        <v>130</v>
      </c>
      <c r="G14" s="50" t="s">
        <v>130</v>
      </c>
      <c r="H14" s="103" t="s">
        <v>65</v>
      </c>
      <c r="I14" t="s">
        <v>308</v>
      </c>
      <c r="J14" s="108"/>
      <c r="K14" s="103" t="s">
        <v>233</v>
      </c>
      <c r="L14" t="s">
        <v>446</v>
      </c>
      <c r="M14" t="s">
        <v>238</v>
      </c>
      <c r="N14" s="103" t="s">
        <v>5</v>
      </c>
      <c r="O14" s="108" t="s">
        <v>299</v>
      </c>
      <c r="P14" s="103"/>
      <c r="Q14" s="108"/>
      <c r="R14" s="50"/>
      <c r="S14" s="103" t="s">
        <v>8</v>
      </c>
      <c r="T14" s="113" t="s">
        <v>47</v>
      </c>
      <c r="U14" s="103" t="s">
        <v>1</v>
      </c>
      <c r="V14" s="108" t="s">
        <v>250</v>
      </c>
      <c r="W14" s="103" t="s">
        <v>67</v>
      </c>
      <c r="X14" s="113" t="s">
        <v>47</v>
      </c>
      <c r="Y14" s="73" t="s">
        <v>462</v>
      </c>
      <c r="Z14" s="113" t="s">
        <v>47</v>
      </c>
      <c r="AA14" s="109"/>
      <c r="AB14" s="109" t="s">
        <v>47</v>
      </c>
      <c r="AC14" s="103" t="s">
        <v>11</v>
      </c>
      <c r="AD14" s="108" t="s">
        <v>415</v>
      </c>
      <c r="AE14" s="103" t="s">
        <v>14</v>
      </c>
      <c r="AF14" t="s">
        <v>357</v>
      </c>
      <c r="AG14" s="73" t="s">
        <v>260</v>
      </c>
      <c r="AH14" s="109" t="s">
        <v>47</v>
      </c>
      <c r="AI14" s="103" t="s">
        <v>381</v>
      </c>
      <c r="AJ14" t="s">
        <v>474</v>
      </c>
      <c r="AK14" s="103" t="s">
        <v>28</v>
      </c>
      <c r="AL14" s="105" t="s">
        <v>47</v>
      </c>
      <c r="AM14" s="103" t="s">
        <v>31</v>
      </c>
      <c r="AN14" t="s">
        <v>282</v>
      </c>
      <c r="AO14" s="74" t="s">
        <v>263</v>
      </c>
      <c r="AP14" t="s">
        <v>424</v>
      </c>
      <c r="AQ14" s="74" t="s">
        <v>276</v>
      </c>
      <c r="AR14" s="111" t="s">
        <v>47</v>
      </c>
      <c r="AS14" s="75" t="s">
        <v>36</v>
      </c>
      <c r="AT14" s="105" t="s">
        <v>47</v>
      </c>
      <c r="AU14" s="75" t="s">
        <v>38</v>
      </c>
      <c r="AV14" s="105" t="s">
        <v>47</v>
      </c>
      <c r="AW14" s="73" t="s">
        <v>262</v>
      </c>
      <c r="AX14" t="s">
        <v>360</v>
      </c>
      <c r="AY14" s="103" t="s">
        <v>47</v>
      </c>
      <c r="AZ14" s="113" t="s">
        <v>47</v>
      </c>
    </row>
    <row r="15" spans="1:53" x14ac:dyDescent="0.25">
      <c r="A15" s="70" t="s">
        <v>8</v>
      </c>
      <c r="B15" s="50" t="s">
        <v>132</v>
      </c>
      <c r="C15" s="50" t="s">
        <v>132</v>
      </c>
      <c r="D15" s="50" t="s">
        <v>132</v>
      </c>
      <c r="E15" s="50" t="s">
        <v>132</v>
      </c>
      <c r="F15" s="50" t="s">
        <v>132</v>
      </c>
      <c r="G15" s="50" t="s">
        <v>132</v>
      </c>
      <c r="H15" s="103" t="s">
        <v>65</v>
      </c>
      <c r="I15" t="s">
        <v>434</v>
      </c>
      <c r="J15" s="108"/>
      <c r="K15" s="103" t="s">
        <v>233</v>
      </c>
      <c r="L15" t="s">
        <v>375</v>
      </c>
      <c r="M15" s="50" t="s">
        <v>248</v>
      </c>
      <c r="N15" s="103" t="s">
        <v>5</v>
      </c>
      <c r="O15" s="108" t="s">
        <v>418</v>
      </c>
      <c r="P15" s="103"/>
      <c r="Q15" s="108"/>
      <c r="R15" s="50"/>
      <c r="S15" s="103" t="s">
        <v>8</v>
      </c>
      <c r="T15" s="113" t="s">
        <v>47</v>
      </c>
      <c r="U15" s="103" t="s">
        <v>1</v>
      </c>
      <c r="V15" s="108" t="s">
        <v>251</v>
      </c>
      <c r="W15" s="103" t="s">
        <v>67</v>
      </c>
      <c r="X15" s="113" t="s">
        <v>47</v>
      </c>
      <c r="Y15" s="73" t="s">
        <v>462</v>
      </c>
      <c r="Z15" s="113" t="s">
        <v>47</v>
      </c>
      <c r="AA15" s="109"/>
      <c r="AB15" s="109" t="s">
        <v>47</v>
      </c>
      <c r="AC15" s="103" t="s">
        <v>11</v>
      </c>
      <c r="AD15" s="108" t="s">
        <v>419</v>
      </c>
      <c r="AE15" s="103" t="s">
        <v>14</v>
      </c>
      <c r="AF15" t="s">
        <v>359</v>
      </c>
      <c r="AG15" s="73" t="s">
        <v>260</v>
      </c>
      <c r="AH15" s="109" t="s">
        <v>47</v>
      </c>
      <c r="AI15" s="103" t="s">
        <v>381</v>
      </c>
      <c r="AJ15" t="s">
        <v>387</v>
      </c>
      <c r="AK15" s="103" t="s">
        <v>28</v>
      </c>
      <c r="AL15" s="105" t="s">
        <v>47</v>
      </c>
      <c r="AM15" s="103" t="s">
        <v>31</v>
      </c>
      <c r="AN15" s="109" t="s">
        <v>47</v>
      </c>
      <c r="AO15" s="74" t="s">
        <v>263</v>
      </c>
      <c r="AP15" t="s">
        <v>425</v>
      </c>
      <c r="AQ15" s="74" t="s">
        <v>276</v>
      </c>
      <c r="AR15" s="111" t="s">
        <v>47</v>
      </c>
      <c r="AS15" s="75" t="s">
        <v>36</v>
      </c>
      <c r="AT15" s="105" t="s">
        <v>47</v>
      </c>
      <c r="AU15" s="75" t="s">
        <v>38</v>
      </c>
      <c r="AV15" s="105" t="s">
        <v>47</v>
      </c>
      <c r="AW15" s="73" t="s">
        <v>262</v>
      </c>
      <c r="AX15" t="s">
        <v>416</v>
      </c>
      <c r="AY15" s="103" t="s">
        <v>47</v>
      </c>
      <c r="AZ15" s="113" t="s">
        <v>47</v>
      </c>
    </row>
    <row r="16" spans="1:53" x14ac:dyDescent="0.25">
      <c r="A16" s="70" t="s">
        <v>31</v>
      </c>
      <c r="B16" s="50" t="s">
        <v>130</v>
      </c>
      <c r="C16" s="50" t="s">
        <v>130</v>
      </c>
      <c r="D16" s="50" t="s">
        <v>130</v>
      </c>
      <c r="E16" s="50" t="s">
        <v>130</v>
      </c>
      <c r="F16" s="50" t="s">
        <v>130</v>
      </c>
      <c r="G16" s="50" t="s">
        <v>130</v>
      </c>
      <c r="H16" s="103" t="s">
        <v>65</v>
      </c>
      <c r="I16" t="s">
        <v>163</v>
      </c>
      <c r="J16" s="108"/>
      <c r="K16" s="103" t="s">
        <v>233</v>
      </c>
      <c r="L16" t="s">
        <v>412</v>
      </c>
      <c r="M16" t="s">
        <v>238</v>
      </c>
      <c r="N16" s="103" t="s">
        <v>5</v>
      </c>
      <c r="O16" s="108" t="s">
        <v>300</v>
      </c>
      <c r="P16" s="103"/>
      <c r="Q16" s="108"/>
      <c r="R16" s="50"/>
      <c r="S16" s="103" t="s">
        <v>8</v>
      </c>
      <c r="T16" s="113" t="s">
        <v>47</v>
      </c>
      <c r="U16" s="103" t="s">
        <v>1</v>
      </c>
      <c r="V16" s="113" t="s">
        <v>47</v>
      </c>
      <c r="W16" s="103" t="s">
        <v>67</v>
      </c>
      <c r="X16" s="113" t="s">
        <v>47</v>
      </c>
      <c r="Y16" s="73" t="s">
        <v>462</v>
      </c>
      <c r="Z16" s="113" t="s">
        <v>47</v>
      </c>
      <c r="AA16" s="109"/>
      <c r="AB16" s="109" t="s">
        <v>47</v>
      </c>
      <c r="AC16" s="103" t="s">
        <v>11</v>
      </c>
      <c r="AD16" s="108" t="s">
        <v>423</v>
      </c>
      <c r="AE16" s="103" t="s">
        <v>14</v>
      </c>
      <c r="AF16" t="s">
        <v>361</v>
      </c>
      <c r="AG16" s="73" t="s">
        <v>260</v>
      </c>
      <c r="AH16" s="109" t="s">
        <v>47</v>
      </c>
      <c r="AI16" s="103" t="s">
        <v>381</v>
      </c>
      <c r="AJ16" t="s">
        <v>388</v>
      </c>
      <c r="AK16" s="103" t="s">
        <v>28</v>
      </c>
      <c r="AL16" s="105" t="s">
        <v>47</v>
      </c>
      <c r="AM16" s="103" t="s">
        <v>31</v>
      </c>
      <c r="AN16" s="109" t="s">
        <v>47</v>
      </c>
      <c r="AO16" s="74" t="s">
        <v>263</v>
      </c>
      <c r="AP16" t="s">
        <v>324</v>
      </c>
      <c r="AQ16" s="74" t="s">
        <v>276</v>
      </c>
      <c r="AR16" s="111" t="s">
        <v>47</v>
      </c>
      <c r="AS16" s="75" t="s">
        <v>36</v>
      </c>
      <c r="AT16" s="105" t="s">
        <v>47</v>
      </c>
      <c r="AU16" s="75" t="s">
        <v>38</v>
      </c>
      <c r="AV16" s="105" t="s">
        <v>47</v>
      </c>
      <c r="AW16" s="73" t="s">
        <v>262</v>
      </c>
      <c r="AX16" t="s">
        <v>421</v>
      </c>
      <c r="AY16" s="103" t="s">
        <v>47</v>
      </c>
      <c r="AZ16" s="113" t="s">
        <v>47</v>
      </c>
    </row>
    <row r="17" spans="1:52" x14ac:dyDescent="0.25">
      <c r="A17" s="70"/>
      <c r="B17" s="50" t="s">
        <v>130</v>
      </c>
      <c r="C17" s="50" t="s">
        <v>130</v>
      </c>
      <c r="D17" s="50" t="s">
        <v>130</v>
      </c>
      <c r="E17" s="50" t="s">
        <v>130</v>
      </c>
      <c r="F17" s="50" t="s">
        <v>130</v>
      </c>
      <c r="G17" s="50" t="s">
        <v>130</v>
      </c>
      <c r="H17" s="103" t="s">
        <v>65</v>
      </c>
      <c r="I17" t="s">
        <v>301</v>
      </c>
      <c r="J17" s="108"/>
      <c r="K17" s="103" t="s">
        <v>233</v>
      </c>
      <c r="L17" t="s">
        <v>327</v>
      </c>
      <c r="M17" t="s">
        <v>238</v>
      </c>
      <c r="N17" s="103" t="s">
        <v>5</v>
      </c>
      <c r="O17" s="108" t="s">
        <v>302</v>
      </c>
      <c r="P17" s="103"/>
      <c r="Q17" s="108"/>
      <c r="R17" s="50"/>
      <c r="S17" s="103" t="s">
        <v>8</v>
      </c>
      <c r="T17" s="113" t="s">
        <v>47</v>
      </c>
      <c r="U17" s="103" t="s">
        <v>1</v>
      </c>
      <c r="V17" s="113" t="s">
        <v>47</v>
      </c>
      <c r="W17" s="103" t="s">
        <v>67</v>
      </c>
      <c r="X17" s="113" t="s">
        <v>47</v>
      </c>
      <c r="Y17" s="73" t="s">
        <v>462</v>
      </c>
      <c r="Z17" s="113" t="s">
        <v>47</v>
      </c>
      <c r="AA17" s="109"/>
      <c r="AB17" s="109" t="s">
        <v>47</v>
      </c>
      <c r="AC17" s="103" t="s">
        <v>11</v>
      </c>
      <c r="AD17" s="113" t="s">
        <v>47</v>
      </c>
      <c r="AE17" s="103" t="s">
        <v>14</v>
      </c>
      <c r="AF17" t="s">
        <v>268</v>
      </c>
      <c r="AG17" s="73" t="s">
        <v>260</v>
      </c>
      <c r="AH17" s="109" t="s">
        <v>47</v>
      </c>
      <c r="AI17" s="103" t="s">
        <v>381</v>
      </c>
      <c r="AJ17" t="s">
        <v>475</v>
      </c>
      <c r="AK17" s="103" t="s">
        <v>28</v>
      </c>
      <c r="AL17" s="105" t="s">
        <v>47</v>
      </c>
      <c r="AM17" s="103" t="s">
        <v>31</v>
      </c>
      <c r="AN17" s="109" t="s">
        <v>47</v>
      </c>
      <c r="AO17" s="74" t="s">
        <v>263</v>
      </c>
      <c r="AP17" t="s">
        <v>428</v>
      </c>
      <c r="AQ17" s="74" t="s">
        <v>276</v>
      </c>
      <c r="AR17" s="111" t="s">
        <v>47</v>
      </c>
      <c r="AS17" s="75" t="s">
        <v>36</v>
      </c>
      <c r="AT17" s="105" t="s">
        <v>47</v>
      </c>
      <c r="AU17" s="75" t="s">
        <v>38</v>
      </c>
      <c r="AV17" s="105" t="s">
        <v>47</v>
      </c>
      <c r="AW17" s="73" t="s">
        <v>262</v>
      </c>
      <c r="AX17" t="s">
        <v>362</v>
      </c>
      <c r="AY17" s="103" t="s">
        <v>47</v>
      </c>
      <c r="AZ17" s="113" t="s">
        <v>47</v>
      </c>
    </row>
    <row r="18" spans="1:52" x14ac:dyDescent="0.25">
      <c r="A18" s="70" t="s">
        <v>36</v>
      </c>
      <c r="B18" s="50" t="s">
        <v>130</v>
      </c>
      <c r="C18" s="50" t="s">
        <v>130</v>
      </c>
      <c r="D18" s="50" t="s">
        <v>130</v>
      </c>
      <c r="E18" s="50" t="s">
        <v>130</v>
      </c>
      <c r="F18" s="50" t="s">
        <v>130</v>
      </c>
      <c r="G18" s="50" t="s">
        <v>130</v>
      </c>
      <c r="H18" s="103" t="s">
        <v>65</v>
      </c>
      <c r="I18" t="s">
        <v>365</v>
      </c>
      <c r="J18" s="108"/>
      <c r="K18" s="103" t="s">
        <v>233</v>
      </c>
      <c r="L18" t="s">
        <v>417</v>
      </c>
      <c r="M18" t="s">
        <v>238</v>
      </c>
      <c r="N18" s="103" t="s">
        <v>5</v>
      </c>
      <c r="O18" s="108" t="s">
        <v>363</v>
      </c>
      <c r="P18" s="103"/>
      <c r="Q18" s="108"/>
      <c r="R18" s="50"/>
      <c r="S18" s="103" t="s">
        <v>8</v>
      </c>
      <c r="T18" s="113" t="s">
        <v>47</v>
      </c>
      <c r="U18" s="103" t="s">
        <v>1</v>
      </c>
      <c r="V18" s="113" t="s">
        <v>47</v>
      </c>
      <c r="W18" s="103" t="s">
        <v>67</v>
      </c>
      <c r="X18" s="113" t="s">
        <v>47</v>
      </c>
      <c r="Y18" s="73" t="s">
        <v>462</v>
      </c>
      <c r="Z18" s="113" t="s">
        <v>47</v>
      </c>
      <c r="AA18" s="109"/>
      <c r="AB18" s="109" t="s">
        <v>47</v>
      </c>
      <c r="AC18" s="103" t="s">
        <v>11</v>
      </c>
      <c r="AD18" s="113" t="s">
        <v>47</v>
      </c>
      <c r="AE18" s="103" t="s">
        <v>14</v>
      </c>
      <c r="AF18" t="s">
        <v>427</v>
      </c>
      <c r="AG18" s="73" t="s">
        <v>260</v>
      </c>
      <c r="AH18" s="109" t="s">
        <v>47</v>
      </c>
      <c r="AI18" s="103" t="s">
        <v>381</v>
      </c>
      <c r="AJ18" t="s">
        <v>476</v>
      </c>
      <c r="AK18" s="103" t="s">
        <v>28</v>
      </c>
      <c r="AL18" s="105" t="s">
        <v>47</v>
      </c>
      <c r="AM18" s="103" t="s">
        <v>31</v>
      </c>
      <c r="AN18" s="109" t="s">
        <v>47</v>
      </c>
      <c r="AO18" s="74" t="s">
        <v>263</v>
      </c>
      <c r="AP18" t="s">
        <v>429</v>
      </c>
      <c r="AQ18" s="74" t="s">
        <v>276</v>
      </c>
      <c r="AR18" s="111" t="s">
        <v>47</v>
      </c>
      <c r="AS18" s="75" t="s">
        <v>36</v>
      </c>
      <c r="AT18" s="105" t="s">
        <v>47</v>
      </c>
      <c r="AU18" s="75" t="s">
        <v>38</v>
      </c>
      <c r="AV18" s="105" t="s">
        <v>47</v>
      </c>
      <c r="AW18" s="73" t="s">
        <v>262</v>
      </c>
      <c r="AX18" s="105" t="s">
        <v>47</v>
      </c>
      <c r="AY18" s="103" t="s">
        <v>47</v>
      </c>
      <c r="AZ18" s="113" t="s">
        <v>47</v>
      </c>
    </row>
    <row r="19" spans="1:52" x14ac:dyDescent="0.25">
      <c r="A19" s="70" t="s">
        <v>38</v>
      </c>
      <c r="B19" s="50" t="s">
        <v>130</v>
      </c>
      <c r="C19" s="50" t="s">
        <v>130</v>
      </c>
      <c r="D19" s="50" t="s">
        <v>130</v>
      </c>
      <c r="E19" s="50" t="s">
        <v>130</v>
      </c>
      <c r="F19" s="50" t="s">
        <v>130</v>
      </c>
      <c r="G19" s="50" t="s">
        <v>130</v>
      </c>
      <c r="H19" s="103" t="s">
        <v>65</v>
      </c>
      <c r="I19" t="s">
        <v>310</v>
      </c>
      <c r="J19" s="108"/>
      <c r="K19" s="103" t="s">
        <v>233</v>
      </c>
      <c r="L19" t="s">
        <v>319</v>
      </c>
      <c r="M19" s="50" t="s">
        <v>248</v>
      </c>
      <c r="N19" s="103" t="s">
        <v>5</v>
      </c>
      <c r="O19" s="108" t="s">
        <v>364</v>
      </c>
      <c r="P19" s="103"/>
      <c r="Q19" s="108"/>
      <c r="R19" s="50"/>
      <c r="S19" s="103" t="s">
        <v>8</v>
      </c>
      <c r="T19" s="113" t="s">
        <v>47</v>
      </c>
      <c r="U19" s="103" t="s">
        <v>1</v>
      </c>
      <c r="V19" s="113" t="s">
        <v>47</v>
      </c>
      <c r="W19" s="103" t="s">
        <v>67</v>
      </c>
      <c r="X19" s="113" t="s">
        <v>47</v>
      </c>
      <c r="Y19" s="73" t="s">
        <v>462</v>
      </c>
      <c r="Z19" s="113" t="s">
        <v>47</v>
      </c>
      <c r="AA19" s="109"/>
      <c r="AB19" s="109" t="s">
        <v>47</v>
      </c>
      <c r="AC19" s="103" t="s">
        <v>11</v>
      </c>
      <c r="AD19" s="113" t="s">
        <v>47</v>
      </c>
      <c r="AE19" s="103" t="s">
        <v>14</v>
      </c>
      <c r="AF19" t="s">
        <v>378</v>
      </c>
      <c r="AG19" s="73" t="s">
        <v>260</v>
      </c>
      <c r="AH19" s="109" t="s">
        <v>47</v>
      </c>
      <c r="AI19" s="103" t="s">
        <v>381</v>
      </c>
      <c r="AJ19" t="s">
        <v>477</v>
      </c>
      <c r="AK19" s="103" t="s">
        <v>28</v>
      </c>
      <c r="AL19" s="105" t="s">
        <v>47</v>
      </c>
      <c r="AM19" s="103" t="s">
        <v>31</v>
      </c>
      <c r="AN19" s="109" t="s">
        <v>47</v>
      </c>
      <c r="AO19" s="74" t="s">
        <v>263</v>
      </c>
      <c r="AP19" t="s">
        <v>430</v>
      </c>
      <c r="AQ19" s="74" t="s">
        <v>276</v>
      </c>
      <c r="AR19" s="111" t="s">
        <v>47</v>
      </c>
      <c r="AS19" s="75" t="s">
        <v>36</v>
      </c>
      <c r="AT19" s="105" t="s">
        <v>47</v>
      </c>
      <c r="AU19" s="75" t="s">
        <v>38</v>
      </c>
      <c r="AV19" s="105" t="s">
        <v>47</v>
      </c>
      <c r="AW19" s="73" t="s">
        <v>262</v>
      </c>
      <c r="AX19" s="105" t="s">
        <v>47</v>
      </c>
      <c r="AY19" s="103" t="s">
        <v>47</v>
      </c>
      <c r="AZ19" s="113" t="s">
        <v>47</v>
      </c>
    </row>
    <row r="20" spans="1:52" x14ac:dyDescent="0.25">
      <c r="A20" s="70" t="s">
        <v>233</v>
      </c>
      <c r="B20" s="50" t="e">
        <f t="shared" ref="B20:G20" si="0">VLOOKUP(B2,$L$4:$M$66,2,FALSE)</f>
        <v>#N/A</v>
      </c>
      <c r="C20" s="50" t="e">
        <f t="shared" si="0"/>
        <v>#N/A</v>
      </c>
      <c r="D20" s="50" t="e">
        <f t="shared" si="0"/>
        <v>#N/A</v>
      </c>
      <c r="E20" s="50" t="e">
        <f t="shared" si="0"/>
        <v>#N/A</v>
      </c>
      <c r="F20" s="50" t="e">
        <f t="shared" si="0"/>
        <v>#N/A</v>
      </c>
      <c r="G20" s="50" t="e">
        <f t="shared" si="0"/>
        <v>#N/A</v>
      </c>
      <c r="H20" s="103" t="s">
        <v>65</v>
      </c>
      <c r="I20" t="s">
        <v>170</v>
      </c>
      <c r="J20" s="108"/>
      <c r="K20" s="103" t="s">
        <v>233</v>
      </c>
      <c r="L20" t="s">
        <v>422</v>
      </c>
      <c r="M20" t="s">
        <v>238</v>
      </c>
      <c r="N20" s="103" t="s">
        <v>5</v>
      </c>
      <c r="O20" s="108" t="s">
        <v>303</v>
      </c>
      <c r="P20" s="103"/>
      <c r="Q20" s="108"/>
      <c r="R20" s="50"/>
      <c r="S20" s="103" t="s">
        <v>8</v>
      </c>
      <c r="T20" s="113" t="s">
        <v>47</v>
      </c>
      <c r="U20" s="103" t="s">
        <v>1</v>
      </c>
      <c r="V20" s="113" t="s">
        <v>47</v>
      </c>
      <c r="W20" s="103" t="s">
        <v>67</v>
      </c>
      <c r="X20" s="113" t="s">
        <v>47</v>
      </c>
      <c r="Y20" s="73" t="s">
        <v>462</v>
      </c>
      <c r="Z20" s="113" t="s">
        <v>47</v>
      </c>
      <c r="AA20" s="109"/>
      <c r="AB20" s="109" t="s">
        <v>47</v>
      </c>
      <c r="AC20" s="103" t="s">
        <v>11</v>
      </c>
      <c r="AD20" s="113" t="s">
        <v>47</v>
      </c>
      <c r="AE20" s="103" t="s">
        <v>14</v>
      </c>
      <c r="AF20" t="s">
        <v>379</v>
      </c>
      <c r="AG20" s="73" t="s">
        <v>260</v>
      </c>
      <c r="AH20" s="109" t="s">
        <v>47</v>
      </c>
      <c r="AI20" s="103" t="s">
        <v>381</v>
      </c>
      <c r="AJ20" t="s">
        <v>478</v>
      </c>
      <c r="AK20" s="103" t="s">
        <v>28</v>
      </c>
      <c r="AL20" s="105" t="s">
        <v>47</v>
      </c>
      <c r="AM20" s="103" t="s">
        <v>31</v>
      </c>
      <c r="AN20" s="109" t="s">
        <v>47</v>
      </c>
      <c r="AO20" s="74" t="s">
        <v>263</v>
      </c>
      <c r="AP20" t="s">
        <v>326</v>
      </c>
      <c r="AQ20" s="74" t="s">
        <v>276</v>
      </c>
      <c r="AR20" s="111" t="s">
        <v>47</v>
      </c>
      <c r="AS20" s="75" t="s">
        <v>36</v>
      </c>
      <c r="AT20" s="105" t="s">
        <v>47</v>
      </c>
      <c r="AU20" s="75" t="s">
        <v>38</v>
      </c>
      <c r="AV20" s="105" t="s">
        <v>47</v>
      </c>
      <c r="AW20" s="73" t="s">
        <v>262</v>
      </c>
      <c r="AX20" s="105" t="s">
        <v>47</v>
      </c>
      <c r="AY20" s="103" t="s">
        <v>47</v>
      </c>
      <c r="AZ20" s="113" t="s">
        <v>47</v>
      </c>
    </row>
    <row r="21" spans="1:52" x14ac:dyDescent="0.25">
      <c r="A21" s="70" t="s">
        <v>1</v>
      </c>
      <c r="B21" s="50" t="s">
        <v>129</v>
      </c>
      <c r="C21" s="50" t="s">
        <v>129</v>
      </c>
      <c r="D21" s="50" t="s">
        <v>129</v>
      </c>
      <c r="E21" s="50" t="s">
        <v>129</v>
      </c>
      <c r="F21" s="50" t="s">
        <v>129</v>
      </c>
      <c r="G21" s="50" t="s">
        <v>129</v>
      </c>
      <c r="H21" s="103" t="s">
        <v>65</v>
      </c>
      <c r="I21" t="s">
        <v>479</v>
      </c>
      <c r="J21" s="108"/>
      <c r="K21" s="103" t="s">
        <v>233</v>
      </c>
      <c r="L21" t="s">
        <v>167</v>
      </c>
      <c r="M21" s="50" t="s">
        <v>447</v>
      </c>
      <c r="N21" s="103" t="s">
        <v>5</v>
      </c>
      <c r="O21" s="108" t="s">
        <v>304</v>
      </c>
      <c r="P21" s="103"/>
      <c r="Q21" s="108"/>
      <c r="R21" s="50"/>
      <c r="S21" s="103" t="s">
        <v>8</v>
      </c>
      <c r="T21" s="113" t="s">
        <v>47</v>
      </c>
      <c r="U21" s="103" t="s">
        <v>1</v>
      </c>
      <c r="V21" s="113" t="s">
        <v>47</v>
      </c>
      <c r="W21" s="103" t="s">
        <v>67</v>
      </c>
      <c r="X21" s="113" t="s">
        <v>47</v>
      </c>
      <c r="Y21" s="73" t="s">
        <v>462</v>
      </c>
      <c r="Z21" s="113" t="s">
        <v>47</v>
      </c>
      <c r="AA21" s="109"/>
      <c r="AB21" s="109" t="s">
        <v>47</v>
      </c>
      <c r="AC21" s="103" t="s">
        <v>11</v>
      </c>
      <c r="AD21" s="113" t="s">
        <v>47</v>
      </c>
      <c r="AE21" s="103" t="s">
        <v>14</v>
      </c>
      <c r="AF21" s="109" t="s">
        <v>47</v>
      </c>
      <c r="AG21" s="73" t="s">
        <v>260</v>
      </c>
      <c r="AH21" s="109" t="s">
        <v>47</v>
      </c>
      <c r="AI21" s="103" t="s">
        <v>381</v>
      </c>
      <c r="AJ21" t="s">
        <v>389</v>
      </c>
      <c r="AK21" s="103" t="s">
        <v>28</v>
      </c>
      <c r="AL21" s="105" t="s">
        <v>47</v>
      </c>
      <c r="AM21" s="103" t="s">
        <v>31</v>
      </c>
      <c r="AN21" s="109" t="s">
        <v>47</v>
      </c>
      <c r="AO21" s="74" t="s">
        <v>263</v>
      </c>
      <c r="AP21" t="s">
        <v>328</v>
      </c>
      <c r="AQ21" s="74" t="s">
        <v>276</v>
      </c>
      <c r="AR21" s="111" t="s">
        <v>47</v>
      </c>
      <c r="AS21" s="75" t="s">
        <v>36</v>
      </c>
      <c r="AT21" s="105" t="s">
        <v>47</v>
      </c>
      <c r="AU21" s="75" t="s">
        <v>38</v>
      </c>
      <c r="AV21" s="105" t="s">
        <v>47</v>
      </c>
      <c r="AW21" s="73" t="s">
        <v>262</v>
      </c>
      <c r="AX21" s="105" t="s">
        <v>47</v>
      </c>
      <c r="AY21" s="103" t="s">
        <v>47</v>
      </c>
      <c r="AZ21" s="113" t="s">
        <v>47</v>
      </c>
    </row>
    <row r="22" spans="1:52" x14ac:dyDescent="0.25">
      <c r="A22" s="70" t="s">
        <v>276</v>
      </c>
      <c r="B22" s="50" t="s">
        <v>236</v>
      </c>
      <c r="C22" s="50" t="s">
        <v>236</v>
      </c>
      <c r="D22" s="50" t="s">
        <v>236</v>
      </c>
      <c r="E22" s="50" t="s">
        <v>236</v>
      </c>
      <c r="F22" s="50" t="s">
        <v>236</v>
      </c>
      <c r="G22" s="50" t="s">
        <v>236</v>
      </c>
      <c r="H22" s="103" t="s">
        <v>65</v>
      </c>
      <c r="I22" t="s">
        <v>366</v>
      </c>
      <c r="J22" s="108"/>
      <c r="K22" s="103" t="s">
        <v>233</v>
      </c>
      <c r="L22" t="s">
        <v>460</v>
      </c>
      <c r="M22" t="s">
        <v>238</v>
      </c>
      <c r="N22" s="103" t="s">
        <v>5</v>
      </c>
      <c r="O22" s="108" t="s">
        <v>431</v>
      </c>
      <c r="P22" s="103"/>
      <c r="Q22" s="108"/>
      <c r="R22" s="50"/>
      <c r="S22" s="103" t="s">
        <v>8</v>
      </c>
      <c r="T22" s="113" t="s">
        <v>47</v>
      </c>
      <c r="U22" s="103" t="s">
        <v>1</v>
      </c>
      <c r="V22" s="113" t="s">
        <v>47</v>
      </c>
      <c r="W22" s="103" t="s">
        <v>67</v>
      </c>
      <c r="X22" s="113" t="s">
        <v>47</v>
      </c>
      <c r="Y22" s="73" t="s">
        <v>462</v>
      </c>
      <c r="Z22" s="113" t="s">
        <v>47</v>
      </c>
      <c r="AA22" s="109"/>
      <c r="AB22" s="109" t="s">
        <v>47</v>
      </c>
      <c r="AC22" s="103" t="s">
        <v>11</v>
      </c>
      <c r="AD22" s="113" t="s">
        <v>47</v>
      </c>
      <c r="AE22" s="103" t="s">
        <v>14</v>
      </c>
      <c r="AF22" s="109" t="s">
        <v>47</v>
      </c>
      <c r="AG22" s="73" t="s">
        <v>260</v>
      </c>
      <c r="AH22" s="109" t="s">
        <v>47</v>
      </c>
      <c r="AI22" s="103" t="s">
        <v>381</v>
      </c>
      <c r="AJ22" t="s">
        <v>480</v>
      </c>
      <c r="AK22" s="103" t="s">
        <v>28</v>
      </c>
      <c r="AL22" s="105" t="s">
        <v>47</v>
      </c>
      <c r="AM22" s="103" t="s">
        <v>31</v>
      </c>
      <c r="AN22" s="109" t="s">
        <v>47</v>
      </c>
      <c r="AO22" s="74" t="s">
        <v>263</v>
      </c>
      <c r="AP22" t="s">
        <v>329</v>
      </c>
      <c r="AQ22" s="74" t="s">
        <v>276</v>
      </c>
      <c r="AR22" s="111" t="s">
        <v>47</v>
      </c>
      <c r="AS22" s="75" t="s">
        <v>36</v>
      </c>
      <c r="AT22" s="105" t="s">
        <v>47</v>
      </c>
      <c r="AU22" s="75" t="s">
        <v>38</v>
      </c>
      <c r="AV22" s="105" t="s">
        <v>47</v>
      </c>
      <c r="AW22" s="73" t="s">
        <v>262</v>
      </c>
      <c r="AX22" s="105" t="s">
        <v>47</v>
      </c>
      <c r="AY22" s="103" t="s">
        <v>47</v>
      </c>
      <c r="AZ22" s="113" t="s">
        <v>47</v>
      </c>
    </row>
    <row r="23" spans="1:52" x14ac:dyDescent="0.25">
      <c r="A23" s="70" t="s">
        <v>262</v>
      </c>
      <c r="B23" s="50" t="s">
        <v>130</v>
      </c>
      <c r="C23" s="50" t="s">
        <v>130</v>
      </c>
      <c r="D23" s="50" t="s">
        <v>130</v>
      </c>
      <c r="E23" s="50" t="s">
        <v>130</v>
      </c>
      <c r="F23" s="50" t="s">
        <v>130</v>
      </c>
      <c r="G23" s="50" t="s">
        <v>130</v>
      </c>
      <c r="H23" s="103" t="s">
        <v>65</v>
      </c>
      <c r="I23" t="s">
        <v>219</v>
      </c>
      <c r="J23" s="108"/>
      <c r="K23" s="103" t="s">
        <v>233</v>
      </c>
      <c r="L23" t="s">
        <v>168</v>
      </c>
      <c r="M23" t="s">
        <v>238</v>
      </c>
      <c r="N23" s="103" t="s">
        <v>5</v>
      </c>
      <c r="O23" s="108" t="s">
        <v>332</v>
      </c>
      <c r="P23" s="103"/>
      <c r="Q23" s="108"/>
      <c r="R23" s="50"/>
      <c r="S23" s="103" t="s">
        <v>8</v>
      </c>
      <c r="T23" s="113" t="s">
        <v>47</v>
      </c>
      <c r="U23" s="103" t="s">
        <v>1</v>
      </c>
      <c r="V23" s="113" t="s">
        <v>47</v>
      </c>
      <c r="W23" s="103" t="s">
        <v>67</v>
      </c>
      <c r="X23" s="113" t="s">
        <v>47</v>
      </c>
      <c r="Y23" s="73" t="s">
        <v>462</v>
      </c>
      <c r="Z23" s="113" t="s">
        <v>47</v>
      </c>
      <c r="AA23" s="109"/>
      <c r="AB23" s="109" t="s">
        <v>47</v>
      </c>
      <c r="AC23" s="103" t="s">
        <v>11</v>
      </c>
      <c r="AD23" s="113" t="s">
        <v>47</v>
      </c>
      <c r="AE23" s="103" t="s">
        <v>14</v>
      </c>
      <c r="AF23" s="109" t="s">
        <v>47</v>
      </c>
      <c r="AG23" s="73" t="s">
        <v>260</v>
      </c>
      <c r="AH23" s="109" t="s">
        <v>47</v>
      </c>
      <c r="AI23" s="103" t="s">
        <v>381</v>
      </c>
      <c r="AJ23" t="s">
        <v>481</v>
      </c>
      <c r="AK23" s="103" t="s">
        <v>28</v>
      </c>
      <c r="AL23" s="105" t="s">
        <v>47</v>
      </c>
      <c r="AM23" s="103" t="s">
        <v>31</v>
      </c>
      <c r="AN23" s="109" t="s">
        <v>47</v>
      </c>
      <c r="AO23" s="74" t="s">
        <v>263</v>
      </c>
      <c r="AP23" t="s">
        <v>330</v>
      </c>
      <c r="AQ23" s="74" t="s">
        <v>276</v>
      </c>
      <c r="AR23" s="111" t="s">
        <v>47</v>
      </c>
      <c r="AS23" s="75" t="s">
        <v>36</v>
      </c>
      <c r="AT23" s="105" t="s">
        <v>47</v>
      </c>
      <c r="AU23" s="75" t="s">
        <v>38</v>
      </c>
      <c r="AV23" s="105" t="s">
        <v>47</v>
      </c>
      <c r="AW23" s="73" t="s">
        <v>262</v>
      </c>
      <c r="AX23" s="105" t="s">
        <v>47</v>
      </c>
      <c r="AY23" s="103" t="s">
        <v>47</v>
      </c>
      <c r="AZ23" s="113" t="s">
        <v>47</v>
      </c>
    </row>
    <row r="24" spans="1:52" x14ac:dyDescent="0.25">
      <c r="A24" s="70" t="s">
        <v>67</v>
      </c>
      <c r="B24" s="50" t="s">
        <v>130</v>
      </c>
      <c r="C24" s="50" t="s">
        <v>130</v>
      </c>
      <c r="D24" s="50" t="s">
        <v>130</v>
      </c>
      <c r="E24" s="50" t="s">
        <v>130</v>
      </c>
      <c r="F24" s="50" t="s">
        <v>130</v>
      </c>
      <c r="G24" s="50" t="s">
        <v>130</v>
      </c>
      <c r="H24" s="103" t="s">
        <v>65</v>
      </c>
      <c r="I24" t="s">
        <v>221</v>
      </c>
      <c r="J24" s="50"/>
      <c r="K24" s="103" t="s">
        <v>233</v>
      </c>
      <c r="L24" t="s">
        <v>482</v>
      </c>
      <c r="M24" s="50" t="s">
        <v>248</v>
      </c>
      <c r="N24" s="103" t="s">
        <v>5</v>
      </c>
      <c r="O24" s="108" t="s">
        <v>432</v>
      </c>
      <c r="P24" s="103"/>
      <c r="Q24" s="113"/>
      <c r="R24" s="113"/>
      <c r="S24" s="103" t="s">
        <v>8</v>
      </c>
      <c r="T24" s="113" t="s">
        <v>47</v>
      </c>
      <c r="U24" s="103" t="s">
        <v>1</v>
      </c>
      <c r="V24" s="113" t="s">
        <v>47</v>
      </c>
      <c r="W24" s="103" t="s">
        <v>67</v>
      </c>
      <c r="X24" s="113" t="s">
        <v>47</v>
      </c>
      <c r="Y24" s="73" t="s">
        <v>462</v>
      </c>
      <c r="Z24" s="113" t="s">
        <v>47</v>
      </c>
      <c r="AA24" s="109"/>
      <c r="AB24" s="109" t="s">
        <v>47</v>
      </c>
      <c r="AC24" s="103" t="s">
        <v>11</v>
      </c>
      <c r="AD24" s="113" t="s">
        <v>47</v>
      </c>
      <c r="AE24" s="103" t="s">
        <v>14</v>
      </c>
      <c r="AF24" s="109" t="s">
        <v>47</v>
      </c>
      <c r="AG24" s="73" t="s">
        <v>260</v>
      </c>
      <c r="AH24" s="109" t="s">
        <v>47</v>
      </c>
      <c r="AI24" s="103" t="s">
        <v>381</v>
      </c>
      <c r="AJ24" t="s">
        <v>483</v>
      </c>
      <c r="AK24" s="103" t="s">
        <v>28</v>
      </c>
      <c r="AL24" s="105" t="s">
        <v>47</v>
      </c>
      <c r="AM24" s="103" t="s">
        <v>31</v>
      </c>
      <c r="AN24" s="109" t="s">
        <v>47</v>
      </c>
      <c r="AO24" s="74" t="s">
        <v>263</v>
      </c>
      <c r="AP24" t="s">
        <v>331</v>
      </c>
      <c r="AQ24" s="74" t="s">
        <v>276</v>
      </c>
      <c r="AR24" s="111" t="s">
        <v>47</v>
      </c>
      <c r="AS24" s="75" t="s">
        <v>36</v>
      </c>
      <c r="AT24" s="105" t="s">
        <v>47</v>
      </c>
      <c r="AU24" s="75" t="s">
        <v>38</v>
      </c>
      <c r="AV24" s="105" t="s">
        <v>47</v>
      </c>
      <c r="AW24" s="73" t="s">
        <v>262</v>
      </c>
      <c r="AX24" s="105" t="s">
        <v>47</v>
      </c>
      <c r="AY24" s="103" t="s">
        <v>47</v>
      </c>
      <c r="AZ24" s="113" t="s">
        <v>47</v>
      </c>
    </row>
    <row r="25" spans="1:52" x14ac:dyDescent="0.25">
      <c r="H25" s="103" t="s">
        <v>65</v>
      </c>
      <c r="I25" t="s">
        <v>322</v>
      </c>
      <c r="J25" s="50"/>
      <c r="K25" s="103" t="s">
        <v>233</v>
      </c>
      <c r="L25" t="s">
        <v>169</v>
      </c>
      <c r="M25" s="50" t="s">
        <v>447</v>
      </c>
      <c r="N25" s="103" t="s">
        <v>5</v>
      </c>
      <c r="O25" s="108" t="s">
        <v>433</v>
      </c>
      <c r="P25" s="103"/>
      <c r="Q25" s="113"/>
      <c r="R25" s="113"/>
      <c r="S25" s="103" t="s">
        <v>8</v>
      </c>
      <c r="T25" s="113" t="s">
        <v>47</v>
      </c>
      <c r="U25" s="103" t="s">
        <v>1</v>
      </c>
      <c r="V25" s="113" t="s">
        <v>47</v>
      </c>
      <c r="W25" s="103" t="s">
        <v>67</v>
      </c>
      <c r="X25" s="113" t="s">
        <v>47</v>
      </c>
      <c r="Y25" s="73" t="s">
        <v>462</v>
      </c>
      <c r="Z25" s="113" t="s">
        <v>47</v>
      </c>
      <c r="AA25" s="109"/>
      <c r="AB25" s="109" t="s">
        <v>47</v>
      </c>
      <c r="AC25" s="103" t="s">
        <v>11</v>
      </c>
      <c r="AD25" s="113" t="s">
        <v>47</v>
      </c>
      <c r="AE25" s="103" t="s">
        <v>14</v>
      </c>
      <c r="AF25" s="109" t="s">
        <v>47</v>
      </c>
      <c r="AG25" s="73" t="s">
        <v>260</v>
      </c>
      <c r="AH25" s="109" t="s">
        <v>47</v>
      </c>
      <c r="AI25" s="103" t="s">
        <v>381</v>
      </c>
      <c r="AJ25" t="s">
        <v>484</v>
      </c>
      <c r="AK25" s="103" t="s">
        <v>28</v>
      </c>
      <c r="AL25" s="105" t="s">
        <v>47</v>
      </c>
      <c r="AM25" s="103" t="s">
        <v>31</v>
      </c>
      <c r="AN25" s="109" t="s">
        <v>47</v>
      </c>
      <c r="AO25" s="74" t="s">
        <v>263</v>
      </c>
      <c r="AP25" t="s">
        <v>436</v>
      </c>
      <c r="AQ25" s="74" t="s">
        <v>276</v>
      </c>
      <c r="AR25" s="111" t="s">
        <v>47</v>
      </c>
      <c r="AS25" s="75" t="s">
        <v>36</v>
      </c>
      <c r="AT25" s="105" t="s">
        <v>47</v>
      </c>
      <c r="AU25" s="75" t="s">
        <v>38</v>
      </c>
      <c r="AV25" s="105" t="s">
        <v>47</v>
      </c>
      <c r="AW25" s="73" t="s">
        <v>262</v>
      </c>
      <c r="AX25" s="105" t="s">
        <v>47</v>
      </c>
      <c r="AY25" s="103" t="s">
        <v>47</v>
      </c>
      <c r="AZ25" s="113" t="s">
        <v>47</v>
      </c>
    </row>
    <row r="26" spans="1:52" x14ac:dyDescent="0.25">
      <c r="B26" s="93">
        <f>IF($B$1=H5,I5,IF($B$1=K5,L5,IF($B$1=N5,O5,IF($B$1=P5,Q5,IF($B$1=S5,T5,IF($B$1=U5,V5,IF($B$1=W5,X5,IF($B$1=Y5,Z5,IF($B$1=AA5,AB5,IF($B$1=AC5,AD5,IF($B$1=AE5,AF5,IF($B$1=AG5,AH5,IF($B$1=AI5,AJ5,IF($B$1=AK5,AL5,IF($B$1=AM5,AN5,IF($B$1=AO5,AP5,IF($B$1=AQ5,AR5,IF($B$1=AW5,AX5,IF($B$1=AY5,AZ5)))))))))))))))))))</f>
        <v>0</v>
      </c>
      <c r="C26" s="94">
        <f t="shared" ref="C26:C88" si="1">IF($C$1=H5,I5,IF($C$1=K5,L5,IF($C$1=N5,O5,IF($C$1=P5,Q5,IF($C$1=S5,T5,IF($C$1=U5,V5,IF($C$1=W5,X5,IF($C$1=Y5,Z5,IF($C$1=AA5,AB5,IF($C$1=AC5,AD6,IF($C$1=AE5,AF5,IF($C$1=AG5,AH5,IF($C$1=AI5,AJ5,IF($C$1=AK5,AL5,IF($C$1=AM5,AN5,IF($C$1=AO5,AP5,IF($C$1=AQ5,AR5,IF($C$1=AW5,AX5,IF($C$1=AY5,AZ5)))))))))))))))))))</f>
        <v>0</v>
      </c>
      <c r="D26" s="95">
        <f t="shared" ref="D26:D88" si="2">IF($D$1=H5,I5,IF($D$1=K5,L5,IF($D$1=N5,O5,IF($D$1=P5,Q5,IF($D$1=S5,T5,IF($D$1=U5,V5,IF($D$1=W5,X5,IF($D$1=Y5,Z5,IF($D$1=AA5,AB5,IF($D$1=AC5,AD5,IF($D$1=AE5,AF5,IF($D$1=AG5,AH5,IF($D$1=AI5,AJ5,IF($D$1=AK5,AL5,IF($D$1=AM5,AN5,IF($D$1=AO5,AP5,IF($D$1=AQ5,AR5,IF($D$1=AW5,AX5,IF($D$1=AZ5,BA5)))))))))))))))))))</f>
        <v>0</v>
      </c>
      <c r="E26" s="96">
        <f t="shared" ref="E26:E88" si="3">IF($E$1=H5,I5,IF($E$1=K5,L5,IF($E$1=N5,O5,IF($E$1=P5,Q5,IF($E$1=S5,T5,IF($E$1=U5,V5,IF($E$1=W5,X5,IF($E$1=Y5,Z5,IF($E$1=AA5,AB5,IF($E$1=AC5,AD6,IF($E$1=AE5,AF5,IF($E$1=AG5,AH5,IF($E$1=AI5,AJ5,IF($E$1=AK5,AL5,IF($E$1=AM5,AN5,IF($E$1=AO5,AP5,IF($E$1=AQ5,AR5,IF($E$1=AW5,AX5,IF($E$1=AY5,AZ5)))))))))))))))))))</f>
        <v>0</v>
      </c>
      <c r="F26" s="97">
        <f t="shared" ref="F26:F88" si="4">IF($F$1=H5,I5,IF($F$1=K5,L5,IF($F$1=N5,O5,IF($F$1=P5,Q5,IF($F$1=S5,T5,IF($F$1=U5,V5,IF($F$1=W5,X5,IF($F$1=Y5,Z5,IF($F$1=AA5,AB5,IF($F$1=AC5,AD5,IF($F$1=AE5,AF5,IF($F$1=AG5,AH5,IF($F$1=AI5,AJ5,IF($F$1=AK5,AL5,IF($F$1=AM5,AN5,IF($F$1=AO5,AP5,IF($F$1=AQ5,AR5,IF($F$1=AW5,AX5,IF($F$1=AZ5,BA5)))))))))))))))))))</f>
        <v>0</v>
      </c>
      <c r="G26" s="98">
        <f t="shared" ref="G26:G88" si="5">IF($G$1=H5,I5,IF($G$1=K5,L5,IF($G$1=N5,O5,IF($G$1=P5,Q5,IF($G$1=S5,T5,IF($G$1=U5,V5,IF($G$1=W5,X5,IF($G$1=Y5,Z5,IF($G$1=AA5,AB5,IF($G$1=AC5,AD5,IF($G$1=AE5,AF5,IF($G$1=AG5,AH5,IF($G$1=AI5,AJ5,IF($G$1=AK5,AL5,IF($G$1=AM5,AN5,IF($G$1=AO5,AP5,IF($G$1=AQ5,AR5,IF($G$1=AW5,AX5,IF($G$1=AY5,AZ5)))))))))))))))))))</f>
        <v>0</v>
      </c>
      <c r="H26" s="103" t="s">
        <v>65</v>
      </c>
      <c r="I26" t="s">
        <v>179</v>
      </c>
      <c r="J26" s="50"/>
      <c r="K26" s="103" t="s">
        <v>233</v>
      </c>
      <c r="L26" t="s">
        <v>448</v>
      </c>
      <c r="M26" s="50" t="s">
        <v>447</v>
      </c>
      <c r="N26" s="103" t="s">
        <v>5</v>
      </c>
      <c r="O26" s="108" t="s">
        <v>336</v>
      </c>
      <c r="P26" s="103"/>
      <c r="Q26" s="113"/>
      <c r="R26" s="113"/>
      <c r="S26" s="103" t="s">
        <v>8</v>
      </c>
      <c r="T26" s="113" t="s">
        <v>47</v>
      </c>
      <c r="U26" s="103" t="s">
        <v>1</v>
      </c>
      <c r="V26" s="113" t="s">
        <v>47</v>
      </c>
      <c r="W26" s="103" t="s">
        <v>67</v>
      </c>
      <c r="X26" s="113" t="s">
        <v>47</v>
      </c>
      <c r="Y26" s="73" t="s">
        <v>462</v>
      </c>
      <c r="Z26" s="113" t="s">
        <v>47</v>
      </c>
      <c r="AA26" s="109"/>
      <c r="AB26" s="109" t="s">
        <v>47</v>
      </c>
      <c r="AC26" s="103" t="s">
        <v>11</v>
      </c>
      <c r="AD26" s="113" t="s">
        <v>47</v>
      </c>
      <c r="AE26" s="103" t="s">
        <v>14</v>
      </c>
      <c r="AF26" s="109" t="s">
        <v>47</v>
      </c>
      <c r="AG26" s="73" t="s">
        <v>260</v>
      </c>
      <c r="AH26" s="109" t="s">
        <v>47</v>
      </c>
      <c r="AI26" s="103" t="s">
        <v>381</v>
      </c>
      <c r="AJ26" t="s">
        <v>390</v>
      </c>
      <c r="AK26" s="103" t="s">
        <v>28</v>
      </c>
      <c r="AL26" s="105" t="s">
        <v>47</v>
      </c>
      <c r="AM26" s="103" t="s">
        <v>31</v>
      </c>
      <c r="AN26" s="109" t="s">
        <v>47</v>
      </c>
      <c r="AO26" s="74" t="s">
        <v>263</v>
      </c>
      <c r="AP26" t="s">
        <v>437</v>
      </c>
      <c r="AQ26" s="74" t="s">
        <v>276</v>
      </c>
      <c r="AR26" s="111" t="s">
        <v>47</v>
      </c>
      <c r="AS26" s="75" t="s">
        <v>36</v>
      </c>
      <c r="AT26" s="105" t="s">
        <v>47</v>
      </c>
      <c r="AU26" s="75" t="s">
        <v>38</v>
      </c>
      <c r="AV26" s="105" t="s">
        <v>47</v>
      </c>
      <c r="AW26" s="73" t="s">
        <v>262</v>
      </c>
      <c r="AX26" s="105" t="s">
        <v>47</v>
      </c>
      <c r="AY26" s="103" t="s">
        <v>47</v>
      </c>
      <c r="AZ26" s="113" t="s">
        <v>47</v>
      </c>
    </row>
    <row r="27" spans="1:52" x14ac:dyDescent="0.25">
      <c r="B27" s="93">
        <f>IF($B$1=H6,I6,IF($B$1=K6,L6,IF($B$1=N6,O6,IF($B$1=P6,Q6,IF($B$1=S6,T6,IF($B$1=U6,V6,IF($B$1=W6,X6,IF($B$1=Y6,Z6,IF($B$1=AA6,AB6,IF($B$1=AC6,AD6,IF($B$1=AE6,AF6,IF($B$1=AG6,AH6,IF($B$1=AI6,AJ6,IF($B$1=AK6,AL6,IF($B$1=AM6,AN6,IF($B$1=AO6,AP6,IF($B$1=AQ6,AR6,IF($B$1=AW6,AX6,IF($B$1=AY6,AZ6)))))))))))))))))))</f>
        <v>0</v>
      </c>
      <c r="C27" s="94">
        <f t="shared" si="1"/>
        <v>0</v>
      </c>
      <c r="D27" s="95">
        <f t="shared" si="2"/>
        <v>0</v>
      </c>
      <c r="E27" s="96">
        <f t="shared" si="3"/>
        <v>0</v>
      </c>
      <c r="F27" s="97">
        <f t="shared" si="4"/>
        <v>0</v>
      </c>
      <c r="G27" s="98">
        <f t="shared" si="5"/>
        <v>0</v>
      </c>
      <c r="H27" s="103" t="s">
        <v>65</v>
      </c>
      <c r="I27" t="s">
        <v>485</v>
      </c>
      <c r="J27" s="50"/>
      <c r="K27" s="103" t="s">
        <v>233</v>
      </c>
      <c r="L27" t="s">
        <v>309</v>
      </c>
      <c r="M27" s="50" t="s">
        <v>447</v>
      </c>
      <c r="N27" s="103" t="s">
        <v>5</v>
      </c>
      <c r="O27" s="108" t="s">
        <v>435</v>
      </c>
      <c r="P27" s="103"/>
      <c r="Q27" s="113"/>
      <c r="R27" s="113"/>
      <c r="S27" s="103" t="s">
        <v>8</v>
      </c>
      <c r="T27" s="113" t="s">
        <v>47</v>
      </c>
      <c r="U27" s="103" t="s">
        <v>1</v>
      </c>
      <c r="V27" s="113" t="s">
        <v>47</v>
      </c>
      <c r="W27" s="103" t="s">
        <v>67</v>
      </c>
      <c r="X27" s="113" t="s">
        <v>47</v>
      </c>
      <c r="Y27" s="73" t="s">
        <v>462</v>
      </c>
      <c r="Z27" s="113" t="s">
        <v>47</v>
      </c>
      <c r="AA27" s="109"/>
      <c r="AB27" s="109" t="s">
        <v>47</v>
      </c>
      <c r="AC27" s="103" t="s">
        <v>11</v>
      </c>
      <c r="AD27" s="113" t="s">
        <v>47</v>
      </c>
      <c r="AE27" s="103" t="s">
        <v>14</v>
      </c>
      <c r="AF27" s="109" t="s">
        <v>47</v>
      </c>
      <c r="AG27" s="73" t="s">
        <v>260</v>
      </c>
      <c r="AH27" s="109" t="s">
        <v>47</v>
      </c>
      <c r="AI27" s="103" t="s">
        <v>381</v>
      </c>
      <c r="AJ27" t="s">
        <v>486</v>
      </c>
      <c r="AK27" s="103" t="s">
        <v>28</v>
      </c>
      <c r="AL27" s="105" t="s">
        <v>47</v>
      </c>
      <c r="AM27" s="103" t="s">
        <v>31</v>
      </c>
      <c r="AN27" s="109" t="s">
        <v>47</v>
      </c>
      <c r="AO27" s="74" t="s">
        <v>263</v>
      </c>
      <c r="AP27" t="s">
        <v>487</v>
      </c>
      <c r="AQ27" s="74" t="s">
        <v>276</v>
      </c>
      <c r="AR27" s="111" t="s">
        <v>47</v>
      </c>
      <c r="AS27" s="75" t="s">
        <v>36</v>
      </c>
      <c r="AT27" s="105" t="s">
        <v>47</v>
      </c>
      <c r="AU27" s="75" t="s">
        <v>38</v>
      </c>
      <c r="AV27" s="105" t="s">
        <v>47</v>
      </c>
      <c r="AW27" s="73" t="s">
        <v>262</v>
      </c>
      <c r="AX27" s="105" t="s">
        <v>47</v>
      </c>
      <c r="AY27" s="103" t="s">
        <v>47</v>
      </c>
      <c r="AZ27" s="113" t="s">
        <v>47</v>
      </c>
    </row>
    <row r="28" spans="1:52" x14ac:dyDescent="0.25">
      <c r="B28" s="93">
        <f t="shared" ref="B28:B88" si="6">IF($B$1=H7,I7,IF($B$1=K7,L7,IF($B$1=N7,O7,IF($B$1=P7,Q7,IF($B$1=S7,T7,IF($B$1=U7,V7,IF($B$1=W7,X7,IF($B$1=Y7,Z7,IF($B$1=AA7,AB7,IF($B$1=AC7,AD7,IF($B$1=AE7,AF7,IF($B$1=AG7,AH7,IF($B$1=AI7,AJ7,IF($B$1=AK7,AL7,IF($B$1=AM7,AN7,IF($B$1=AO7,AP7,IF($B$1=AQ7,AR7,IF($B$1=AW7,AX7,IF($B$1=AY7,AZ7)))))))))))))))))))</f>
        <v>0</v>
      </c>
      <c r="C28" s="94">
        <f t="shared" si="1"/>
        <v>0</v>
      </c>
      <c r="D28" s="95">
        <f t="shared" si="2"/>
        <v>0</v>
      </c>
      <c r="E28" s="96">
        <f t="shared" si="3"/>
        <v>0</v>
      </c>
      <c r="F28" s="97">
        <f t="shared" si="4"/>
        <v>0</v>
      </c>
      <c r="G28" s="98">
        <f t="shared" si="5"/>
        <v>0</v>
      </c>
      <c r="H28" s="103" t="s">
        <v>65</v>
      </c>
      <c r="I28" t="s">
        <v>401</v>
      </c>
      <c r="J28" s="50"/>
      <c r="K28" s="103" t="s">
        <v>233</v>
      </c>
      <c r="L28" t="s">
        <v>252</v>
      </c>
      <c r="M28" s="50" t="s">
        <v>447</v>
      </c>
      <c r="N28" s="103" t="s">
        <v>5</v>
      </c>
      <c r="O28" s="113" t="s">
        <v>47</v>
      </c>
      <c r="P28" s="103"/>
      <c r="Q28" s="113"/>
      <c r="R28" s="113"/>
      <c r="S28" s="103" t="s">
        <v>8</v>
      </c>
      <c r="T28" s="113" t="s">
        <v>47</v>
      </c>
      <c r="U28" s="103" t="s">
        <v>1</v>
      </c>
      <c r="V28" s="113" t="s">
        <v>47</v>
      </c>
      <c r="W28" s="103" t="s">
        <v>67</v>
      </c>
      <c r="X28" s="113" t="s">
        <v>47</v>
      </c>
      <c r="Y28" s="73" t="s">
        <v>462</v>
      </c>
      <c r="Z28" s="113" t="s">
        <v>47</v>
      </c>
      <c r="AA28" s="109"/>
      <c r="AB28" s="109" t="s">
        <v>47</v>
      </c>
      <c r="AC28" s="103" t="s">
        <v>11</v>
      </c>
      <c r="AD28" s="113" t="s">
        <v>47</v>
      </c>
      <c r="AE28" s="103" t="s">
        <v>14</v>
      </c>
      <c r="AF28" s="109" t="s">
        <v>47</v>
      </c>
      <c r="AG28" s="73" t="s">
        <v>260</v>
      </c>
      <c r="AH28" s="109" t="s">
        <v>47</v>
      </c>
      <c r="AI28" s="103" t="s">
        <v>381</v>
      </c>
      <c r="AJ28" t="s">
        <v>488</v>
      </c>
      <c r="AK28" s="103" t="s">
        <v>28</v>
      </c>
      <c r="AL28" s="105" t="s">
        <v>47</v>
      </c>
      <c r="AM28" s="103" t="s">
        <v>31</v>
      </c>
      <c r="AN28" s="109" t="s">
        <v>47</v>
      </c>
      <c r="AO28" s="74" t="s">
        <v>263</v>
      </c>
      <c r="AP28" t="s">
        <v>438</v>
      </c>
      <c r="AQ28" s="74" t="s">
        <v>276</v>
      </c>
      <c r="AR28" s="111" t="s">
        <v>47</v>
      </c>
      <c r="AS28" s="75" t="s">
        <v>36</v>
      </c>
      <c r="AT28" s="105" t="s">
        <v>47</v>
      </c>
      <c r="AU28" s="75" t="s">
        <v>38</v>
      </c>
      <c r="AV28" s="105" t="s">
        <v>47</v>
      </c>
      <c r="AW28" s="73" t="s">
        <v>262</v>
      </c>
      <c r="AX28" s="105" t="s">
        <v>47</v>
      </c>
      <c r="AY28" s="103" t="s">
        <v>47</v>
      </c>
      <c r="AZ28" s="113" t="s">
        <v>47</v>
      </c>
    </row>
    <row r="29" spans="1:52" x14ac:dyDescent="0.25">
      <c r="B29" s="93">
        <f t="shared" si="6"/>
        <v>0</v>
      </c>
      <c r="C29" s="94">
        <f t="shared" si="1"/>
        <v>0</v>
      </c>
      <c r="D29" s="95">
        <f t="shared" si="2"/>
        <v>0</v>
      </c>
      <c r="E29" s="96">
        <f t="shared" si="3"/>
        <v>0</v>
      </c>
      <c r="F29" s="97">
        <f t="shared" si="4"/>
        <v>0</v>
      </c>
      <c r="G29" s="98">
        <f t="shared" si="5"/>
        <v>0</v>
      </c>
      <c r="H29" s="103" t="s">
        <v>65</v>
      </c>
      <c r="I29" t="s">
        <v>305</v>
      </c>
      <c r="J29" s="50"/>
      <c r="K29" s="103" t="s">
        <v>233</v>
      </c>
      <c r="L29" t="s">
        <v>489</v>
      </c>
      <c r="M29" t="s">
        <v>238</v>
      </c>
      <c r="N29" s="103" t="s">
        <v>5</v>
      </c>
      <c r="O29" s="113" t="s">
        <v>47</v>
      </c>
      <c r="P29" s="103"/>
      <c r="Q29" s="113"/>
      <c r="R29" s="113"/>
      <c r="S29" s="103" t="s">
        <v>8</v>
      </c>
      <c r="T29" s="113" t="s">
        <v>47</v>
      </c>
      <c r="U29" s="103" t="s">
        <v>1</v>
      </c>
      <c r="V29" s="113" t="s">
        <v>47</v>
      </c>
      <c r="W29" s="103" t="s">
        <v>67</v>
      </c>
      <c r="X29" s="113" t="s">
        <v>47</v>
      </c>
      <c r="Y29" s="73" t="s">
        <v>462</v>
      </c>
      <c r="Z29" s="113" t="s">
        <v>47</v>
      </c>
      <c r="AA29" s="109"/>
      <c r="AB29" s="109" t="s">
        <v>47</v>
      </c>
      <c r="AC29" s="103" t="s">
        <v>11</v>
      </c>
      <c r="AD29" s="113" t="s">
        <v>47</v>
      </c>
      <c r="AE29" s="103" t="s">
        <v>14</v>
      </c>
      <c r="AF29" s="109" t="s">
        <v>47</v>
      </c>
      <c r="AG29" s="73" t="s">
        <v>260</v>
      </c>
      <c r="AH29" s="109" t="s">
        <v>47</v>
      </c>
      <c r="AI29" s="103" t="s">
        <v>381</v>
      </c>
      <c r="AJ29" t="s">
        <v>490</v>
      </c>
      <c r="AK29" s="103" t="s">
        <v>28</v>
      </c>
      <c r="AL29" s="105" t="s">
        <v>47</v>
      </c>
      <c r="AM29" s="103" t="s">
        <v>31</v>
      </c>
      <c r="AN29" s="109" t="s">
        <v>47</v>
      </c>
      <c r="AO29" s="74" t="s">
        <v>263</v>
      </c>
      <c r="AP29" t="s">
        <v>491</v>
      </c>
      <c r="AQ29" s="74" t="s">
        <v>276</v>
      </c>
      <c r="AR29" s="111" t="s">
        <v>47</v>
      </c>
      <c r="AS29" s="75" t="s">
        <v>36</v>
      </c>
      <c r="AT29" s="105" t="s">
        <v>47</v>
      </c>
      <c r="AU29" s="75" t="s">
        <v>38</v>
      </c>
      <c r="AV29" s="105" t="s">
        <v>47</v>
      </c>
      <c r="AW29" s="73" t="s">
        <v>262</v>
      </c>
      <c r="AX29" s="105" t="s">
        <v>47</v>
      </c>
      <c r="AY29" s="103" t="s">
        <v>47</v>
      </c>
      <c r="AZ29" s="113" t="s">
        <v>47</v>
      </c>
    </row>
    <row r="30" spans="1:52" x14ac:dyDescent="0.25">
      <c r="B30" s="93">
        <f t="shared" si="6"/>
        <v>0</v>
      </c>
      <c r="C30" s="94">
        <f t="shared" si="1"/>
        <v>0</v>
      </c>
      <c r="D30" s="95">
        <f t="shared" si="2"/>
        <v>0</v>
      </c>
      <c r="E30" s="96">
        <f t="shared" si="3"/>
        <v>0</v>
      </c>
      <c r="F30" s="97">
        <f t="shared" si="4"/>
        <v>0</v>
      </c>
      <c r="G30" s="98">
        <f t="shared" si="5"/>
        <v>0</v>
      </c>
      <c r="H30" s="103" t="s">
        <v>65</v>
      </c>
      <c r="I30" t="s">
        <v>311</v>
      </c>
      <c r="J30" s="50"/>
      <c r="K30" s="103" t="s">
        <v>233</v>
      </c>
      <c r="L30" t="s">
        <v>176</v>
      </c>
      <c r="M30" t="s">
        <v>238</v>
      </c>
      <c r="N30" s="103" t="s">
        <v>5</v>
      </c>
      <c r="O30" s="113" t="s">
        <v>47</v>
      </c>
      <c r="P30" s="103"/>
      <c r="Q30" s="113"/>
      <c r="R30" s="113"/>
      <c r="S30" s="103" t="s">
        <v>8</v>
      </c>
      <c r="T30" s="113" t="s">
        <v>47</v>
      </c>
      <c r="U30" s="103" t="s">
        <v>1</v>
      </c>
      <c r="V30" s="113" t="s">
        <v>47</v>
      </c>
      <c r="W30" s="103" t="s">
        <v>67</v>
      </c>
      <c r="X30" s="113" t="s">
        <v>47</v>
      </c>
      <c r="Y30" s="73" t="s">
        <v>462</v>
      </c>
      <c r="Z30" s="113" t="s">
        <v>47</v>
      </c>
      <c r="AA30" s="109"/>
      <c r="AB30" s="109" t="s">
        <v>47</v>
      </c>
      <c r="AC30" s="103" t="s">
        <v>11</v>
      </c>
      <c r="AD30" s="113" t="s">
        <v>47</v>
      </c>
      <c r="AE30" s="103" t="s">
        <v>14</v>
      </c>
      <c r="AF30" s="109" t="s">
        <v>47</v>
      </c>
      <c r="AG30" s="73" t="s">
        <v>260</v>
      </c>
      <c r="AH30" s="109" t="s">
        <v>47</v>
      </c>
      <c r="AI30" s="103" t="s">
        <v>381</v>
      </c>
      <c r="AJ30" s="102" t="s">
        <v>47</v>
      </c>
      <c r="AK30" s="103" t="s">
        <v>28</v>
      </c>
      <c r="AL30" s="105" t="s">
        <v>47</v>
      </c>
      <c r="AM30" s="103" t="s">
        <v>31</v>
      </c>
      <c r="AN30" s="109" t="s">
        <v>47</v>
      </c>
      <c r="AO30" s="74" t="s">
        <v>263</v>
      </c>
      <c r="AP30" t="s">
        <v>334</v>
      </c>
      <c r="AQ30" s="74" t="s">
        <v>276</v>
      </c>
      <c r="AR30" s="111" t="s">
        <v>47</v>
      </c>
      <c r="AS30" s="75" t="s">
        <v>36</v>
      </c>
      <c r="AT30" s="105" t="s">
        <v>47</v>
      </c>
      <c r="AU30" s="75" t="s">
        <v>38</v>
      </c>
      <c r="AV30" s="105" t="s">
        <v>47</v>
      </c>
      <c r="AW30" s="73" t="s">
        <v>262</v>
      </c>
      <c r="AX30" s="105" t="s">
        <v>47</v>
      </c>
      <c r="AY30" s="103" t="s">
        <v>47</v>
      </c>
      <c r="AZ30" s="113" t="s">
        <v>47</v>
      </c>
    </row>
    <row r="31" spans="1:52" x14ac:dyDescent="0.25">
      <c r="B31" s="93">
        <f t="shared" si="6"/>
        <v>0</v>
      </c>
      <c r="C31" s="94">
        <f t="shared" si="1"/>
        <v>0</v>
      </c>
      <c r="D31" s="95">
        <f t="shared" si="2"/>
        <v>0</v>
      </c>
      <c r="E31" s="96">
        <f t="shared" si="3"/>
        <v>0</v>
      </c>
      <c r="F31" s="97">
        <f t="shared" si="4"/>
        <v>0</v>
      </c>
      <c r="G31" s="98">
        <f t="shared" si="5"/>
        <v>0</v>
      </c>
      <c r="H31" s="103" t="s">
        <v>65</v>
      </c>
      <c r="I31" t="s">
        <v>395</v>
      </c>
      <c r="J31" s="50"/>
      <c r="K31" s="103" t="s">
        <v>233</v>
      </c>
      <c r="L31" t="s">
        <v>172</v>
      </c>
      <c r="M31" s="50" t="s">
        <v>248</v>
      </c>
      <c r="N31" s="103" t="s">
        <v>5</v>
      </c>
      <c r="O31" s="113" t="s">
        <v>47</v>
      </c>
      <c r="P31" s="103"/>
      <c r="Q31" s="113"/>
      <c r="R31" s="113"/>
      <c r="S31" s="103" t="s">
        <v>8</v>
      </c>
      <c r="T31" s="113" t="s">
        <v>47</v>
      </c>
      <c r="U31" s="103" t="s">
        <v>1</v>
      </c>
      <c r="V31" s="113" t="s">
        <v>47</v>
      </c>
      <c r="W31" s="103" t="s">
        <v>67</v>
      </c>
      <c r="X31" s="113" t="s">
        <v>47</v>
      </c>
      <c r="Y31" s="73" t="s">
        <v>462</v>
      </c>
      <c r="Z31" s="113" t="s">
        <v>47</v>
      </c>
      <c r="AA31" s="109"/>
      <c r="AB31" s="109" t="s">
        <v>47</v>
      </c>
      <c r="AC31" s="103" t="s">
        <v>11</v>
      </c>
      <c r="AD31" s="113" t="s">
        <v>47</v>
      </c>
      <c r="AE31" s="103" t="s">
        <v>14</v>
      </c>
      <c r="AF31" s="109" t="s">
        <v>47</v>
      </c>
      <c r="AG31" s="73" t="s">
        <v>260</v>
      </c>
      <c r="AH31" s="109" t="s">
        <v>47</v>
      </c>
      <c r="AI31" s="103" t="s">
        <v>381</v>
      </c>
      <c r="AJ31" s="102" t="s">
        <v>47</v>
      </c>
      <c r="AK31" s="103" t="s">
        <v>28</v>
      </c>
      <c r="AL31" s="105" t="s">
        <v>47</v>
      </c>
      <c r="AM31" s="103" t="s">
        <v>31</v>
      </c>
      <c r="AN31" s="109" t="s">
        <v>47</v>
      </c>
      <c r="AO31" s="74" t="s">
        <v>263</v>
      </c>
      <c r="AP31" t="s">
        <v>439</v>
      </c>
      <c r="AQ31" s="74" t="s">
        <v>276</v>
      </c>
      <c r="AR31" s="111" t="s">
        <v>47</v>
      </c>
      <c r="AS31" s="75" t="s">
        <v>36</v>
      </c>
      <c r="AT31" s="105" t="s">
        <v>47</v>
      </c>
      <c r="AU31" s="75" t="s">
        <v>38</v>
      </c>
      <c r="AV31" s="105" t="s">
        <v>47</v>
      </c>
      <c r="AW31" s="73" t="s">
        <v>262</v>
      </c>
      <c r="AX31" s="105" t="s">
        <v>47</v>
      </c>
      <c r="AY31" s="103" t="s">
        <v>47</v>
      </c>
      <c r="AZ31" s="113" t="s">
        <v>47</v>
      </c>
    </row>
    <row r="32" spans="1:52" x14ac:dyDescent="0.25">
      <c r="B32" s="93">
        <f t="shared" si="6"/>
        <v>0</v>
      </c>
      <c r="C32" s="94">
        <f t="shared" si="1"/>
        <v>0</v>
      </c>
      <c r="D32" s="95">
        <f t="shared" si="2"/>
        <v>0</v>
      </c>
      <c r="E32" s="96">
        <f t="shared" si="3"/>
        <v>0</v>
      </c>
      <c r="F32" s="97">
        <f t="shared" si="4"/>
        <v>0</v>
      </c>
      <c r="G32" s="98">
        <f t="shared" si="5"/>
        <v>0</v>
      </c>
      <c r="H32" s="103" t="s">
        <v>65</v>
      </c>
      <c r="I32" t="s">
        <v>404</v>
      </c>
      <c r="J32" s="50"/>
      <c r="K32" s="103" t="s">
        <v>233</v>
      </c>
      <c r="L32" t="s">
        <v>174</v>
      </c>
      <c r="M32" s="50" t="s">
        <v>248</v>
      </c>
      <c r="N32" s="103" t="s">
        <v>5</v>
      </c>
      <c r="O32" s="113" t="s">
        <v>47</v>
      </c>
      <c r="P32" s="103"/>
      <c r="Q32" s="113"/>
      <c r="R32" s="113"/>
      <c r="S32" s="103" t="s">
        <v>8</v>
      </c>
      <c r="T32" s="113" t="s">
        <v>47</v>
      </c>
      <c r="U32" s="103" t="s">
        <v>1</v>
      </c>
      <c r="V32" s="113" t="s">
        <v>47</v>
      </c>
      <c r="W32" s="103" t="s">
        <v>67</v>
      </c>
      <c r="X32" s="113" t="s">
        <v>47</v>
      </c>
      <c r="Y32" s="73" t="s">
        <v>462</v>
      </c>
      <c r="Z32" s="113" t="s">
        <v>47</v>
      </c>
      <c r="AA32" s="109"/>
      <c r="AB32" s="109" t="s">
        <v>47</v>
      </c>
      <c r="AC32" s="103" t="s">
        <v>11</v>
      </c>
      <c r="AD32" s="113" t="s">
        <v>47</v>
      </c>
      <c r="AE32" s="103" t="s">
        <v>14</v>
      </c>
      <c r="AF32" s="109" t="s">
        <v>47</v>
      </c>
      <c r="AG32" s="73" t="s">
        <v>260</v>
      </c>
      <c r="AH32" s="109" t="s">
        <v>47</v>
      </c>
      <c r="AI32" s="103" t="s">
        <v>381</v>
      </c>
      <c r="AJ32" s="102" t="s">
        <v>47</v>
      </c>
      <c r="AK32" s="103" t="s">
        <v>28</v>
      </c>
      <c r="AL32" s="105" t="s">
        <v>47</v>
      </c>
      <c r="AM32" s="103" t="s">
        <v>31</v>
      </c>
      <c r="AN32" s="109" t="s">
        <v>47</v>
      </c>
      <c r="AO32" s="74" t="s">
        <v>263</v>
      </c>
      <c r="AP32" t="s">
        <v>440</v>
      </c>
      <c r="AQ32" s="74" t="s">
        <v>276</v>
      </c>
      <c r="AR32" s="111" t="s">
        <v>47</v>
      </c>
      <c r="AS32" s="75" t="s">
        <v>36</v>
      </c>
      <c r="AT32" s="105" t="s">
        <v>47</v>
      </c>
      <c r="AU32" s="75" t="s">
        <v>38</v>
      </c>
      <c r="AV32" s="105" t="s">
        <v>47</v>
      </c>
      <c r="AW32" s="73" t="s">
        <v>262</v>
      </c>
      <c r="AX32" s="105" t="s">
        <v>47</v>
      </c>
      <c r="AY32" s="103" t="s">
        <v>47</v>
      </c>
      <c r="AZ32" s="113" t="s">
        <v>47</v>
      </c>
    </row>
    <row r="33" spans="2:52" x14ac:dyDescent="0.25">
      <c r="B33" s="93">
        <f t="shared" si="6"/>
        <v>0</v>
      </c>
      <c r="C33" s="94">
        <f t="shared" si="1"/>
        <v>0</v>
      </c>
      <c r="D33" s="95">
        <f t="shared" si="2"/>
        <v>0</v>
      </c>
      <c r="E33" s="96">
        <f t="shared" si="3"/>
        <v>0</v>
      </c>
      <c r="F33" s="97">
        <f t="shared" si="4"/>
        <v>0</v>
      </c>
      <c r="G33" s="98">
        <f t="shared" si="5"/>
        <v>0</v>
      </c>
      <c r="H33" s="103" t="s">
        <v>65</v>
      </c>
      <c r="I33" t="s">
        <v>426</v>
      </c>
      <c r="J33" s="50"/>
      <c r="K33" s="103" t="s">
        <v>233</v>
      </c>
      <c r="L33" t="s">
        <v>225</v>
      </c>
      <c r="M33" t="s">
        <v>238</v>
      </c>
      <c r="N33" s="103" t="s">
        <v>5</v>
      </c>
      <c r="O33" s="113" t="s">
        <v>47</v>
      </c>
      <c r="P33" s="103"/>
      <c r="Q33" s="113"/>
      <c r="R33" s="113"/>
      <c r="S33" s="103" t="s">
        <v>8</v>
      </c>
      <c r="T33" s="113" t="s">
        <v>47</v>
      </c>
      <c r="U33" s="103" t="s">
        <v>1</v>
      </c>
      <c r="V33" s="113" t="s">
        <v>47</v>
      </c>
      <c r="W33" s="103" t="s">
        <v>67</v>
      </c>
      <c r="X33" s="113" t="s">
        <v>47</v>
      </c>
      <c r="Y33" s="73" t="s">
        <v>462</v>
      </c>
      <c r="Z33" s="113" t="s">
        <v>47</v>
      </c>
      <c r="AA33" s="109"/>
      <c r="AB33" s="109" t="s">
        <v>47</v>
      </c>
      <c r="AC33" s="103" t="s">
        <v>11</v>
      </c>
      <c r="AD33" s="113" t="s">
        <v>47</v>
      </c>
      <c r="AE33" s="103" t="s">
        <v>14</v>
      </c>
      <c r="AF33" s="109" t="s">
        <v>47</v>
      </c>
      <c r="AG33" s="73" t="s">
        <v>260</v>
      </c>
      <c r="AH33" s="109" t="s">
        <v>47</v>
      </c>
      <c r="AI33" s="103" t="s">
        <v>381</v>
      </c>
      <c r="AJ33" s="102" t="s">
        <v>47</v>
      </c>
      <c r="AK33" s="103" t="s">
        <v>28</v>
      </c>
      <c r="AL33" s="105" t="s">
        <v>47</v>
      </c>
      <c r="AM33" s="103" t="s">
        <v>31</v>
      </c>
      <c r="AN33" s="109" t="s">
        <v>47</v>
      </c>
      <c r="AO33" s="74" t="s">
        <v>263</v>
      </c>
      <c r="AP33" t="s">
        <v>337</v>
      </c>
      <c r="AQ33" s="74" t="s">
        <v>276</v>
      </c>
      <c r="AR33" s="111" t="s">
        <v>47</v>
      </c>
      <c r="AS33" s="75" t="s">
        <v>36</v>
      </c>
      <c r="AT33" s="105" t="s">
        <v>47</v>
      </c>
      <c r="AU33" s="75" t="s">
        <v>38</v>
      </c>
      <c r="AV33" s="105" t="s">
        <v>47</v>
      </c>
      <c r="AW33" s="73" t="s">
        <v>262</v>
      </c>
      <c r="AX33" s="105" t="s">
        <v>47</v>
      </c>
      <c r="AY33" s="103" t="s">
        <v>47</v>
      </c>
      <c r="AZ33" s="113" t="s">
        <v>47</v>
      </c>
    </row>
    <row r="34" spans="2:52" x14ac:dyDescent="0.25">
      <c r="B34" s="93">
        <f t="shared" si="6"/>
        <v>0</v>
      </c>
      <c r="C34" s="94">
        <f t="shared" si="1"/>
        <v>0</v>
      </c>
      <c r="D34" s="95">
        <f t="shared" si="2"/>
        <v>0</v>
      </c>
      <c r="E34" s="96">
        <f t="shared" si="3"/>
        <v>0</v>
      </c>
      <c r="F34" s="97">
        <f t="shared" si="4"/>
        <v>0</v>
      </c>
      <c r="G34" s="98">
        <f t="shared" si="5"/>
        <v>0</v>
      </c>
      <c r="H34" s="103" t="s">
        <v>65</v>
      </c>
      <c r="I34" s="114" t="s">
        <v>47</v>
      </c>
      <c r="J34" s="50"/>
      <c r="K34" s="103" t="s">
        <v>233</v>
      </c>
      <c r="L34" t="s">
        <v>449</v>
      </c>
      <c r="M34" t="s">
        <v>238</v>
      </c>
      <c r="N34" s="103" t="s">
        <v>5</v>
      </c>
      <c r="O34" s="113" t="s">
        <v>47</v>
      </c>
      <c r="P34" s="103"/>
      <c r="Q34" s="113"/>
      <c r="R34" s="113"/>
      <c r="S34" s="103" t="s">
        <v>8</v>
      </c>
      <c r="T34" s="113" t="s">
        <v>47</v>
      </c>
      <c r="U34" s="103" t="s">
        <v>1</v>
      </c>
      <c r="V34" s="113" t="s">
        <v>47</v>
      </c>
      <c r="W34" s="103" t="s">
        <v>67</v>
      </c>
      <c r="X34" s="113" t="s">
        <v>47</v>
      </c>
      <c r="Y34" s="73" t="s">
        <v>462</v>
      </c>
      <c r="Z34" s="113" t="s">
        <v>47</v>
      </c>
      <c r="AA34" s="109"/>
      <c r="AB34" s="109" t="s">
        <v>47</v>
      </c>
      <c r="AC34" s="103" t="s">
        <v>11</v>
      </c>
      <c r="AD34" s="113" t="s">
        <v>47</v>
      </c>
      <c r="AE34" s="103" t="s">
        <v>14</v>
      </c>
      <c r="AF34" s="109" t="s">
        <v>47</v>
      </c>
      <c r="AG34" s="73" t="s">
        <v>260</v>
      </c>
      <c r="AH34" s="109" t="s">
        <v>47</v>
      </c>
      <c r="AI34" s="103" t="s">
        <v>381</v>
      </c>
      <c r="AJ34" s="102" t="s">
        <v>47</v>
      </c>
      <c r="AK34" s="103" t="s">
        <v>28</v>
      </c>
      <c r="AL34" s="105" t="s">
        <v>47</v>
      </c>
      <c r="AM34" s="103" t="s">
        <v>31</v>
      </c>
      <c r="AN34" s="109" t="s">
        <v>47</v>
      </c>
      <c r="AO34" s="74" t="s">
        <v>263</v>
      </c>
      <c r="AP34" t="s">
        <v>441</v>
      </c>
      <c r="AQ34" s="74" t="s">
        <v>276</v>
      </c>
      <c r="AR34" s="111" t="s">
        <v>47</v>
      </c>
      <c r="AS34" s="75" t="s">
        <v>36</v>
      </c>
      <c r="AT34" s="105" t="s">
        <v>47</v>
      </c>
      <c r="AU34" s="75" t="s">
        <v>38</v>
      </c>
      <c r="AV34" s="105" t="s">
        <v>47</v>
      </c>
      <c r="AW34" s="73" t="s">
        <v>262</v>
      </c>
      <c r="AX34" s="105" t="s">
        <v>47</v>
      </c>
      <c r="AY34" s="103" t="s">
        <v>47</v>
      </c>
      <c r="AZ34" s="113" t="s">
        <v>47</v>
      </c>
    </row>
    <row r="35" spans="2:52" x14ac:dyDescent="0.25">
      <c r="B35" s="93">
        <f t="shared" si="6"/>
        <v>0</v>
      </c>
      <c r="C35" s="94">
        <f t="shared" si="1"/>
        <v>0</v>
      </c>
      <c r="D35" s="95">
        <f t="shared" si="2"/>
        <v>0</v>
      </c>
      <c r="E35" s="96">
        <f t="shared" si="3"/>
        <v>0</v>
      </c>
      <c r="F35" s="97">
        <f t="shared" si="4"/>
        <v>0</v>
      </c>
      <c r="G35" s="98">
        <f t="shared" si="5"/>
        <v>0</v>
      </c>
      <c r="H35" s="103" t="s">
        <v>65</v>
      </c>
      <c r="I35" s="114" t="s">
        <v>47</v>
      </c>
      <c r="J35" s="50"/>
      <c r="K35" s="103" t="s">
        <v>233</v>
      </c>
      <c r="L35" t="s">
        <v>492</v>
      </c>
      <c r="M35" t="s">
        <v>238</v>
      </c>
      <c r="N35" s="103" t="s">
        <v>5</v>
      </c>
      <c r="O35" s="113" t="s">
        <v>47</v>
      </c>
      <c r="P35" s="103"/>
      <c r="Q35" s="113"/>
      <c r="R35" s="113"/>
      <c r="S35" s="103" t="s">
        <v>8</v>
      </c>
      <c r="T35" s="113" t="s">
        <v>47</v>
      </c>
      <c r="U35" s="103" t="s">
        <v>1</v>
      </c>
      <c r="V35" s="113" t="s">
        <v>47</v>
      </c>
      <c r="W35" s="103" t="s">
        <v>67</v>
      </c>
      <c r="X35" s="113" t="s">
        <v>47</v>
      </c>
      <c r="Y35" s="73" t="s">
        <v>462</v>
      </c>
      <c r="Z35" s="113" t="s">
        <v>47</v>
      </c>
      <c r="AA35" s="109"/>
      <c r="AB35" s="109" t="s">
        <v>47</v>
      </c>
      <c r="AC35" s="103" t="s">
        <v>11</v>
      </c>
      <c r="AD35" s="113" t="s">
        <v>47</v>
      </c>
      <c r="AE35" s="103" t="s">
        <v>14</v>
      </c>
      <c r="AF35" s="109" t="s">
        <v>47</v>
      </c>
      <c r="AG35" s="73" t="s">
        <v>260</v>
      </c>
      <c r="AH35" s="109" t="s">
        <v>47</v>
      </c>
      <c r="AI35" s="103" t="s">
        <v>381</v>
      </c>
      <c r="AJ35" s="102" t="s">
        <v>47</v>
      </c>
      <c r="AK35" s="103" t="s">
        <v>28</v>
      </c>
      <c r="AL35" s="105" t="s">
        <v>47</v>
      </c>
      <c r="AM35" s="103" t="s">
        <v>31</v>
      </c>
      <c r="AN35" s="109" t="s">
        <v>47</v>
      </c>
      <c r="AO35" s="74" t="s">
        <v>263</v>
      </c>
      <c r="AP35" t="s">
        <v>46</v>
      </c>
      <c r="AQ35" s="74" t="s">
        <v>276</v>
      </c>
      <c r="AR35" s="111" t="s">
        <v>47</v>
      </c>
      <c r="AS35" s="75" t="s">
        <v>36</v>
      </c>
      <c r="AT35" s="105" t="s">
        <v>47</v>
      </c>
      <c r="AU35" s="75" t="s">
        <v>38</v>
      </c>
      <c r="AV35" s="105" t="s">
        <v>47</v>
      </c>
      <c r="AW35" s="73" t="s">
        <v>262</v>
      </c>
      <c r="AX35" s="105" t="s">
        <v>47</v>
      </c>
      <c r="AY35" s="103" t="s">
        <v>47</v>
      </c>
      <c r="AZ35" s="113" t="s">
        <v>47</v>
      </c>
    </row>
    <row r="36" spans="2:52" x14ac:dyDescent="0.25">
      <c r="B36" s="93">
        <f t="shared" si="6"/>
        <v>0</v>
      </c>
      <c r="C36" s="94">
        <f t="shared" si="1"/>
        <v>0</v>
      </c>
      <c r="D36" s="95">
        <f t="shared" si="2"/>
        <v>0</v>
      </c>
      <c r="E36" s="96">
        <f t="shared" si="3"/>
        <v>0</v>
      </c>
      <c r="F36" s="97">
        <f t="shared" si="4"/>
        <v>0</v>
      </c>
      <c r="G36" s="98">
        <f t="shared" si="5"/>
        <v>0</v>
      </c>
      <c r="H36" s="103" t="s">
        <v>65</v>
      </c>
      <c r="I36" s="114" t="s">
        <v>47</v>
      </c>
      <c r="J36" s="50"/>
      <c r="K36" s="103" t="s">
        <v>233</v>
      </c>
      <c r="L36" t="s">
        <v>450</v>
      </c>
      <c r="M36" s="50" t="s">
        <v>248</v>
      </c>
      <c r="N36" s="103" t="s">
        <v>5</v>
      </c>
      <c r="O36" s="113" t="s">
        <v>47</v>
      </c>
      <c r="P36" s="103"/>
      <c r="Q36" s="113"/>
      <c r="R36" s="113"/>
      <c r="S36" s="103" t="s">
        <v>8</v>
      </c>
      <c r="T36" s="113" t="s">
        <v>47</v>
      </c>
      <c r="U36" s="103" t="s">
        <v>1</v>
      </c>
      <c r="V36" s="113" t="s">
        <v>47</v>
      </c>
      <c r="W36" s="103" t="s">
        <v>67</v>
      </c>
      <c r="X36" s="113" t="s">
        <v>47</v>
      </c>
      <c r="Y36" s="73" t="s">
        <v>462</v>
      </c>
      <c r="Z36" s="113" t="s">
        <v>47</v>
      </c>
      <c r="AA36" s="109"/>
      <c r="AB36" s="109" t="s">
        <v>47</v>
      </c>
      <c r="AC36" s="103" t="s">
        <v>11</v>
      </c>
      <c r="AD36" s="113" t="s">
        <v>47</v>
      </c>
      <c r="AE36" s="103" t="s">
        <v>14</v>
      </c>
      <c r="AF36" s="109" t="s">
        <v>47</v>
      </c>
      <c r="AG36" s="73" t="s">
        <v>260</v>
      </c>
      <c r="AH36" s="109" t="s">
        <v>47</v>
      </c>
      <c r="AI36" s="103" t="s">
        <v>381</v>
      </c>
      <c r="AJ36" s="102" t="s">
        <v>47</v>
      </c>
      <c r="AK36" s="103" t="s">
        <v>28</v>
      </c>
      <c r="AL36" s="105" t="s">
        <v>47</v>
      </c>
      <c r="AM36" s="103" t="s">
        <v>31</v>
      </c>
      <c r="AN36" s="109" t="s">
        <v>47</v>
      </c>
      <c r="AO36" s="74" t="s">
        <v>263</v>
      </c>
      <c r="AP36" s="115" t="s">
        <v>47</v>
      </c>
      <c r="AQ36" s="74" t="s">
        <v>276</v>
      </c>
      <c r="AR36" s="111" t="s">
        <v>47</v>
      </c>
      <c r="AS36" s="75" t="s">
        <v>36</v>
      </c>
      <c r="AT36" s="105" t="s">
        <v>47</v>
      </c>
      <c r="AU36" s="75" t="s">
        <v>38</v>
      </c>
      <c r="AV36" s="105" t="s">
        <v>47</v>
      </c>
      <c r="AW36" s="73" t="s">
        <v>262</v>
      </c>
      <c r="AX36" s="105" t="s">
        <v>47</v>
      </c>
      <c r="AY36" s="103" t="s">
        <v>47</v>
      </c>
      <c r="AZ36" s="113" t="s">
        <v>47</v>
      </c>
    </row>
    <row r="37" spans="2:52" x14ac:dyDescent="0.25">
      <c r="B37" s="93">
        <f t="shared" si="6"/>
        <v>0</v>
      </c>
      <c r="C37" s="94">
        <f t="shared" si="1"/>
        <v>0</v>
      </c>
      <c r="D37" s="95">
        <f t="shared" si="2"/>
        <v>0</v>
      </c>
      <c r="E37" s="96">
        <f t="shared" si="3"/>
        <v>0</v>
      </c>
      <c r="F37" s="97">
        <f t="shared" si="4"/>
        <v>0</v>
      </c>
      <c r="G37" s="98">
        <f t="shared" si="5"/>
        <v>0</v>
      </c>
      <c r="H37" s="103" t="s">
        <v>65</v>
      </c>
      <c r="I37" s="114" t="s">
        <v>47</v>
      </c>
      <c r="J37" s="50"/>
      <c r="K37" s="103" t="s">
        <v>233</v>
      </c>
      <c r="L37" t="s">
        <v>177</v>
      </c>
      <c r="M37" s="50" t="s">
        <v>243</v>
      </c>
      <c r="N37" s="103" t="s">
        <v>5</v>
      </c>
      <c r="O37" s="113" t="s">
        <v>47</v>
      </c>
      <c r="P37" s="103"/>
      <c r="Q37" s="113"/>
      <c r="R37" s="113"/>
      <c r="S37" s="103" t="s">
        <v>8</v>
      </c>
      <c r="T37" s="113" t="s">
        <v>47</v>
      </c>
      <c r="U37" s="103" t="s">
        <v>1</v>
      </c>
      <c r="V37" s="113" t="s">
        <v>47</v>
      </c>
      <c r="W37" s="103" t="s">
        <v>67</v>
      </c>
      <c r="X37" s="113" t="s">
        <v>47</v>
      </c>
      <c r="Y37" s="73" t="s">
        <v>462</v>
      </c>
      <c r="Z37" s="113" t="s">
        <v>47</v>
      </c>
      <c r="AA37" s="109"/>
      <c r="AB37" s="109" t="s">
        <v>47</v>
      </c>
      <c r="AC37" s="103" t="s">
        <v>11</v>
      </c>
      <c r="AD37" s="113" t="s">
        <v>47</v>
      </c>
      <c r="AE37" s="103" t="s">
        <v>14</v>
      </c>
      <c r="AF37" s="109" t="s">
        <v>47</v>
      </c>
      <c r="AG37" s="73" t="s">
        <v>260</v>
      </c>
      <c r="AH37" s="109" t="s">
        <v>47</v>
      </c>
      <c r="AI37" s="103" t="s">
        <v>381</v>
      </c>
      <c r="AJ37" s="102" t="s">
        <v>47</v>
      </c>
      <c r="AK37" s="103" t="s">
        <v>28</v>
      </c>
      <c r="AL37" s="105" t="s">
        <v>47</v>
      </c>
      <c r="AM37" s="103" t="s">
        <v>31</v>
      </c>
      <c r="AN37" s="109" t="s">
        <v>47</v>
      </c>
      <c r="AO37" s="74" t="s">
        <v>263</v>
      </c>
      <c r="AP37" s="115" t="s">
        <v>47</v>
      </c>
      <c r="AQ37" s="74" t="s">
        <v>276</v>
      </c>
      <c r="AR37" s="111" t="s">
        <v>47</v>
      </c>
      <c r="AS37" s="75" t="s">
        <v>36</v>
      </c>
      <c r="AT37" s="105" t="s">
        <v>47</v>
      </c>
      <c r="AU37" s="75" t="s">
        <v>38</v>
      </c>
      <c r="AV37" s="105" t="s">
        <v>47</v>
      </c>
      <c r="AW37" s="73" t="s">
        <v>262</v>
      </c>
      <c r="AX37" s="105" t="s">
        <v>47</v>
      </c>
      <c r="AY37" s="103" t="s">
        <v>47</v>
      </c>
      <c r="AZ37" s="113" t="s">
        <v>47</v>
      </c>
    </row>
    <row r="38" spans="2:52" x14ac:dyDescent="0.25">
      <c r="B38" s="93">
        <f t="shared" si="6"/>
        <v>0</v>
      </c>
      <c r="C38" s="94">
        <f t="shared" si="1"/>
        <v>0</v>
      </c>
      <c r="D38" s="95">
        <f t="shared" si="2"/>
        <v>0</v>
      </c>
      <c r="E38" s="96">
        <f t="shared" si="3"/>
        <v>0</v>
      </c>
      <c r="F38" s="97">
        <f t="shared" si="4"/>
        <v>0</v>
      </c>
      <c r="G38" s="98">
        <f t="shared" si="5"/>
        <v>0</v>
      </c>
      <c r="H38" s="103" t="s">
        <v>65</v>
      </c>
      <c r="I38" s="114" t="s">
        <v>47</v>
      </c>
      <c r="J38" s="50"/>
      <c r="K38" s="103" t="s">
        <v>233</v>
      </c>
      <c r="L38" t="s">
        <v>323</v>
      </c>
      <c r="M38" s="50" t="s">
        <v>248</v>
      </c>
      <c r="N38" s="103" t="s">
        <v>5</v>
      </c>
      <c r="O38" s="113" t="s">
        <v>47</v>
      </c>
      <c r="P38" s="103"/>
      <c r="Q38" s="113"/>
      <c r="R38" s="113"/>
      <c r="S38" s="103" t="s">
        <v>8</v>
      </c>
      <c r="T38" s="113" t="s">
        <v>47</v>
      </c>
      <c r="U38" s="103" t="s">
        <v>1</v>
      </c>
      <c r="V38" s="113" t="s">
        <v>47</v>
      </c>
      <c r="W38" s="103" t="s">
        <v>67</v>
      </c>
      <c r="X38" s="113" t="s">
        <v>47</v>
      </c>
      <c r="Y38" s="73" t="s">
        <v>462</v>
      </c>
      <c r="Z38" s="113" t="s">
        <v>47</v>
      </c>
      <c r="AA38" s="109"/>
      <c r="AB38" s="109" t="s">
        <v>47</v>
      </c>
      <c r="AC38" s="103" t="s">
        <v>11</v>
      </c>
      <c r="AD38" s="113" t="s">
        <v>47</v>
      </c>
      <c r="AE38" s="103" t="s">
        <v>14</v>
      </c>
      <c r="AF38" s="109" t="s">
        <v>47</v>
      </c>
      <c r="AG38" s="73" t="s">
        <v>260</v>
      </c>
      <c r="AH38" s="109" t="s">
        <v>47</v>
      </c>
      <c r="AI38" s="103" t="s">
        <v>381</v>
      </c>
      <c r="AJ38" s="102" t="s">
        <v>47</v>
      </c>
      <c r="AK38" s="103" t="s">
        <v>28</v>
      </c>
      <c r="AL38" s="105" t="s">
        <v>47</v>
      </c>
      <c r="AM38" s="103" t="s">
        <v>31</v>
      </c>
      <c r="AN38" s="109" t="s">
        <v>47</v>
      </c>
      <c r="AO38" s="74" t="s">
        <v>263</v>
      </c>
      <c r="AP38" s="115" t="s">
        <v>47</v>
      </c>
      <c r="AQ38" s="74" t="s">
        <v>276</v>
      </c>
      <c r="AR38" s="111" t="s">
        <v>47</v>
      </c>
      <c r="AS38" s="75" t="s">
        <v>36</v>
      </c>
      <c r="AT38" s="105" t="s">
        <v>47</v>
      </c>
      <c r="AU38" s="75" t="s">
        <v>38</v>
      </c>
      <c r="AV38" s="105" t="s">
        <v>47</v>
      </c>
      <c r="AW38" s="73" t="s">
        <v>262</v>
      </c>
      <c r="AX38" s="105" t="s">
        <v>47</v>
      </c>
      <c r="AY38" s="103" t="s">
        <v>47</v>
      </c>
      <c r="AZ38" s="113" t="s">
        <v>47</v>
      </c>
    </row>
    <row r="39" spans="2:52" x14ac:dyDescent="0.25">
      <c r="B39" s="93">
        <f t="shared" si="6"/>
        <v>0</v>
      </c>
      <c r="C39" s="94">
        <f t="shared" si="1"/>
        <v>0</v>
      </c>
      <c r="D39" s="95">
        <f t="shared" si="2"/>
        <v>0</v>
      </c>
      <c r="E39" s="96">
        <f t="shared" si="3"/>
        <v>0</v>
      </c>
      <c r="F39" s="97">
        <f t="shared" si="4"/>
        <v>0</v>
      </c>
      <c r="G39" s="98">
        <f t="shared" si="5"/>
        <v>0</v>
      </c>
      <c r="H39" s="103" t="s">
        <v>65</v>
      </c>
      <c r="I39" s="114" t="s">
        <v>47</v>
      </c>
      <c r="J39" s="50"/>
      <c r="K39" s="103" t="s">
        <v>233</v>
      </c>
      <c r="L39" t="s">
        <v>180</v>
      </c>
      <c r="M39" s="50" t="s">
        <v>243</v>
      </c>
      <c r="N39" s="103" t="s">
        <v>5</v>
      </c>
      <c r="O39" s="113" t="s">
        <v>47</v>
      </c>
      <c r="P39" s="103"/>
      <c r="Q39" s="113"/>
      <c r="R39" s="113"/>
      <c r="S39" s="103" t="s">
        <v>8</v>
      </c>
      <c r="T39" s="113" t="s">
        <v>47</v>
      </c>
      <c r="U39" s="103" t="s">
        <v>1</v>
      </c>
      <c r="V39" s="113" t="s">
        <v>47</v>
      </c>
      <c r="W39" s="103" t="s">
        <v>67</v>
      </c>
      <c r="X39" s="113" t="s">
        <v>47</v>
      </c>
      <c r="Y39" s="73" t="s">
        <v>462</v>
      </c>
      <c r="Z39" s="113" t="s">
        <v>47</v>
      </c>
      <c r="AA39" s="109"/>
      <c r="AB39" s="109" t="s">
        <v>47</v>
      </c>
      <c r="AC39" s="103" t="s">
        <v>11</v>
      </c>
      <c r="AD39" s="113" t="s">
        <v>47</v>
      </c>
      <c r="AE39" s="103" t="s">
        <v>14</v>
      </c>
      <c r="AF39" s="109" t="s">
        <v>47</v>
      </c>
      <c r="AG39" s="73" t="s">
        <v>260</v>
      </c>
      <c r="AH39" s="109" t="s">
        <v>47</v>
      </c>
      <c r="AI39" s="103" t="s">
        <v>381</v>
      </c>
      <c r="AJ39" s="102" t="s">
        <v>47</v>
      </c>
      <c r="AK39" s="103" t="s">
        <v>28</v>
      </c>
      <c r="AL39" s="105" t="s">
        <v>47</v>
      </c>
      <c r="AM39" s="103" t="s">
        <v>31</v>
      </c>
      <c r="AN39" s="109" t="s">
        <v>47</v>
      </c>
      <c r="AO39" s="74" t="s">
        <v>263</v>
      </c>
      <c r="AP39" s="115" t="s">
        <v>47</v>
      </c>
      <c r="AQ39" s="74" t="s">
        <v>276</v>
      </c>
      <c r="AR39" s="111" t="s">
        <v>47</v>
      </c>
      <c r="AS39" s="75" t="s">
        <v>36</v>
      </c>
      <c r="AT39" s="105" t="s">
        <v>47</v>
      </c>
      <c r="AU39" s="75" t="s">
        <v>38</v>
      </c>
      <c r="AV39" s="105" t="s">
        <v>47</v>
      </c>
      <c r="AW39" s="73" t="s">
        <v>262</v>
      </c>
      <c r="AX39" s="105" t="s">
        <v>47</v>
      </c>
      <c r="AY39" s="103" t="s">
        <v>47</v>
      </c>
      <c r="AZ39" s="113" t="s">
        <v>47</v>
      </c>
    </row>
    <row r="40" spans="2:52" x14ac:dyDescent="0.25">
      <c r="B40" s="93">
        <f t="shared" si="6"/>
        <v>0</v>
      </c>
      <c r="C40" s="94">
        <f t="shared" si="1"/>
        <v>0</v>
      </c>
      <c r="D40" s="95">
        <f t="shared" si="2"/>
        <v>0</v>
      </c>
      <c r="E40" s="96">
        <f t="shared" si="3"/>
        <v>0</v>
      </c>
      <c r="F40" s="97">
        <f t="shared" si="4"/>
        <v>0</v>
      </c>
      <c r="G40" s="98">
        <f t="shared" si="5"/>
        <v>0</v>
      </c>
      <c r="H40" s="103" t="s">
        <v>65</v>
      </c>
      <c r="I40" s="114" t="s">
        <v>47</v>
      </c>
      <c r="J40" s="50"/>
      <c r="K40" s="103" t="s">
        <v>233</v>
      </c>
      <c r="L40" t="s">
        <v>181</v>
      </c>
      <c r="M40" s="50" t="s">
        <v>243</v>
      </c>
      <c r="N40" s="103" t="s">
        <v>5</v>
      </c>
      <c r="O40" s="113" t="s">
        <v>47</v>
      </c>
      <c r="P40" s="103"/>
      <c r="Q40" s="113"/>
      <c r="R40" s="113"/>
      <c r="S40" s="103" t="s">
        <v>8</v>
      </c>
      <c r="T40" s="113" t="s">
        <v>47</v>
      </c>
      <c r="U40" s="103" t="s">
        <v>1</v>
      </c>
      <c r="V40" s="113" t="s">
        <v>47</v>
      </c>
      <c r="W40" s="103" t="s">
        <v>67</v>
      </c>
      <c r="X40" s="113" t="s">
        <v>47</v>
      </c>
      <c r="Y40" s="73" t="s">
        <v>462</v>
      </c>
      <c r="Z40" s="113" t="s">
        <v>47</v>
      </c>
      <c r="AA40" s="109"/>
      <c r="AB40" s="109" t="s">
        <v>47</v>
      </c>
      <c r="AC40" s="103" t="s">
        <v>11</v>
      </c>
      <c r="AD40" s="113" t="s">
        <v>47</v>
      </c>
      <c r="AE40" s="103" t="s">
        <v>14</v>
      </c>
      <c r="AF40" s="109" t="s">
        <v>47</v>
      </c>
      <c r="AG40" s="73" t="s">
        <v>260</v>
      </c>
      <c r="AH40" s="109" t="s">
        <v>47</v>
      </c>
      <c r="AI40" s="103" t="s">
        <v>381</v>
      </c>
      <c r="AJ40" s="102" t="s">
        <v>47</v>
      </c>
      <c r="AK40" s="103" t="s">
        <v>28</v>
      </c>
      <c r="AL40" s="105" t="s">
        <v>47</v>
      </c>
      <c r="AM40" s="103" t="s">
        <v>31</v>
      </c>
      <c r="AN40" s="109" t="s">
        <v>47</v>
      </c>
      <c r="AO40" s="74" t="s">
        <v>263</v>
      </c>
      <c r="AP40" s="115" t="s">
        <v>47</v>
      </c>
      <c r="AQ40" s="74" t="s">
        <v>276</v>
      </c>
      <c r="AR40" s="111" t="s">
        <v>47</v>
      </c>
      <c r="AS40" s="75" t="s">
        <v>36</v>
      </c>
      <c r="AT40" s="105" t="s">
        <v>47</v>
      </c>
      <c r="AU40" s="75" t="s">
        <v>38</v>
      </c>
      <c r="AV40" s="105" t="s">
        <v>47</v>
      </c>
      <c r="AW40" s="73" t="s">
        <v>262</v>
      </c>
      <c r="AX40" s="105" t="s">
        <v>47</v>
      </c>
      <c r="AY40" s="103" t="s">
        <v>47</v>
      </c>
      <c r="AZ40" s="113" t="s">
        <v>47</v>
      </c>
    </row>
    <row r="41" spans="2:52" x14ac:dyDescent="0.25">
      <c r="B41" s="93">
        <f t="shared" si="6"/>
        <v>0</v>
      </c>
      <c r="C41" s="94">
        <f t="shared" si="1"/>
        <v>0</v>
      </c>
      <c r="D41" s="95">
        <f t="shared" si="2"/>
        <v>0</v>
      </c>
      <c r="E41" s="96">
        <f t="shared" si="3"/>
        <v>0</v>
      </c>
      <c r="F41" s="97">
        <f t="shared" si="4"/>
        <v>0</v>
      </c>
      <c r="G41" s="98">
        <f t="shared" si="5"/>
        <v>0</v>
      </c>
      <c r="H41" s="103" t="s">
        <v>65</v>
      </c>
      <c r="I41" s="114" t="s">
        <v>47</v>
      </c>
      <c r="J41" s="50"/>
      <c r="K41" s="103" t="s">
        <v>233</v>
      </c>
      <c r="L41" t="s">
        <v>182</v>
      </c>
      <c r="M41" t="s">
        <v>238</v>
      </c>
      <c r="N41" s="103" t="s">
        <v>5</v>
      </c>
      <c r="O41" s="113" t="s">
        <v>47</v>
      </c>
      <c r="P41" s="103"/>
      <c r="Q41" s="113"/>
      <c r="R41" s="113"/>
      <c r="S41" s="103" t="s">
        <v>8</v>
      </c>
      <c r="T41" s="113" t="s">
        <v>47</v>
      </c>
      <c r="U41" s="103" t="s">
        <v>1</v>
      </c>
      <c r="V41" s="113" t="s">
        <v>47</v>
      </c>
      <c r="W41" s="103" t="s">
        <v>67</v>
      </c>
      <c r="X41" s="113" t="s">
        <v>47</v>
      </c>
      <c r="Y41" s="73" t="s">
        <v>462</v>
      </c>
      <c r="Z41" s="113" t="s">
        <v>47</v>
      </c>
      <c r="AA41" s="109"/>
      <c r="AB41" s="109" t="s">
        <v>47</v>
      </c>
      <c r="AC41" s="103" t="s">
        <v>11</v>
      </c>
      <c r="AD41" s="113" t="s">
        <v>47</v>
      </c>
      <c r="AE41" s="103" t="s">
        <v>14</v>
      </c>
      <c r="AF41" s="109" t="s">
        <v>47</v>
      </c>
      <c r="AG41" s="73" t="s">
        <v>260</v>
      </c>
      <c r="AH41" s="109" t="s">
        <v>47</v>
      </c>
      <c r="AI41" s="103" t="s">
        <v>381</v>
      </c>
      <c r="AJ41" s="102" t="s">
        <v>47</v>
      </c>
      <c r="AK41" s="103" t="s">
        <v>28</v>
      </c>
      <c r="AL41" s="105" t="s">
        <v>47</v>
      </c>
      <c r="AM41" s="103" t="s">
        <v>31</v>
      </c>
      <c r="AN41" s="109" t="s">
        <v>47</v>
      </c>
      <c r="AO41" s="74" t="s">
        <v>263</v>
      </c>
      <c r="AP41" s="115" t="s">
        <v>47</v>
      </c>
      <c r="AQ41" s="74" t="s">
        <v>276</v>
      </c>
      <c r="AR41" s="111" t="s">
        <v>47</v>
      </c>
      <c r="AS41" s="75" t="s">
        <v>36</v>
      </c>
      <c r="AT41" s="105" t="s">
        <v>47</v>
      </c>
      <c r="AU41" s="75" t="s">
        <v>38</v>
      </c>
      <c r="AV41" s="105" t="s">
        <v>47</v>
      </c>
      <c r="AW41" s="73" t="s">
        <v>262</v>
      </c>
      <c r="AX41" s="105" t="s">
        <v>47</v>
      </c>
      <c r="AY41" s="103" t="s">
        <v>47</v>
      </c>
      <c r="AZ41" s="113" t="s">
        <v>47</v>
      </c>
    </row>
    <row r="42" spans="2:52" x14ac:dyDescent="0.25">
      <c r="B42" s="93">
        <f t="shared" si="6"/>
        <v>0</v>
      </c>
      <c r="C42" s="94">
        <f t="shared" si="1"/>
        <v>0</v>
      </c>
      <c r="D42" s="95">
        <f t="shared" si="2"/>
        <v>0</v>
      </c>
      <c r="E42" s="96">
        <f t="shared" si="3"/>
        <v>0</v>
      </c>
      <c r="F42" s="97">
        <f t="shared" si="4"/>
        <v>0</v>
      </c>
      <c r="G42" s="98">
        <f t="shared" si="5"/>
        <v>0</v>
      </c>
      <c r="H42" s="103" t="s">
        <v>65</v>
      </c>
      <c r="I42" s="114" t="s">
        <v>47</v>
      </c>
      <c r="J42" s="50"/>
      <c r="K42" s="103" t="s">
        <v>233</v>
      </c>
      <c r="L42" t="s">
        <v>325</v>
      </c>
      <c r="M42" s="50" t="s">
        <v>248</v>
      </c>
      <c r="N42" s="103" t="s">
        <v>5</v>
      </c>
      <c r="O42" s="113" t="s">
        <v>47</v>
      </c>
      <c r="P42" s="103"/>
      <c r="Q42" s="113"/>
      <c r="R42" s="113"/>
      <c r="S42" s="103" t="s">
        <v>8</v>
      </c>
      <c r="T42" s="113" t="s">
        <v>47</v>
      </c>
      <c r="U42" s="103" t="s">
        <v>1</v>
      </c>
      <c r="V42" s="113" t="s">
        <v>47</v>
      </c>
      <c r="W42" s="103" t="s">
        <v>67</v>
      </c>
      <c r="X42" s="113" t="s">
        <v>47</v>
      </c>
      <c r="Y42" s="73" t="s">
        <v>462</v>
      </c>
      <c r="Z42" s="113" t="s">
        <v>47</v>
      </c>
      <c r="AA42" s="109"/>
      <c r="AB42" s="109" t="s">
        <v>47</v>
      </c>
      <c r="AC42" s="103" t="s">
        <v>11</v>
      </c>
      <c r="AD42" s="113" t="s">
        <v>47</v>
      </c>
      <c r="AE42" s="103" t="s">
        <v>14</v>
      </c>
      <c r="AF42" s="109" t="s">
        <v>47</v>
      </c>
      <c r="AG42" s="73" t="s">
        <v>260</v>
      </c>
      <c r="AH42" s="109" t="s">
        <v>47</v>
      </c>
      <c r="AI42" s="103" t="s">
        <v>381</v>
      </c>
      <c r="AJ42" s="102" t="s">
        <v>47</v>
      </c>
      <c r="AK42" s="103" t="s">
        <v>28</v>
      </c>
      <c r="AL42" s="105" t="s">
        <v>47</v>
      </c>
      <c r="AM42" s="103" t="s">
        <v>31</v>
      </c>
      <c r="AN42" s="109" t="s">
        <v>47</v>
      </c>
      <c r="AO42" s="74" t="s">
        <v>263</v>
      </c>
      <c r="AP42" s="115" t="s">
        <v>47</v>
      </c>
      <c r="AQ42" s="74" t="s">
        <v>276</v>
      </c>
      <c r="AR42" s="111" t="s">
        <v>47</v>
      </c>
      <c r="AS42" s="75" t="s">
        <v>36</v>
      </c>
      <c r="AT42" s="105" t="s">
        <v>47</v>
      </c>
      <c r="AU42" s="75" t="s">
        <v>38</v>
      </c>
      <c r="AV42" s="105" t="s">
        <v>47</v>
      </c>
      <c r="AW42" s="73" t="s">
        <v>262</v>
      </c>
      <c r="AX42" s="105" t="s">
        <v>47</v>
      </c>
      <c r="AY42" s="103" t="s">
        <v>47</v>
      </c>
      <c r="AZ42" s="113" t="s">
        <v>47</v>
      </c>
    </row>
    <row r="43" spans="2:52" x14ac:dyDescent="0.25">
      <c r="B43" s="93">
        <f t="shared" si="6"/>
        <v>0</v>
      </c>
      <c r="C43" s="94">
        <f t="shared" si="1"/>
        <v>0</v>
      </c>
      <c r="D43" s="95">
        <f t="shared" si="2"/>
        <v>0</v>
      </c>
      <c r="E43" s="96">
        <f t="shared" si="3"/>
        <v>0</v>
      </c>
      <c r="F43" s="97">
        <f t="shared" si="4"/>
        <v>0</v>
      </c>
      <c r="G43" s="98">
        <f t="shared" si="5"/>
        <v>0</v>
      </c>
      <c r="H43" s="103" t="s">
        <v>65</v>
      </c>
      <c r="I43" s="114" t="s">
        <v>47</v>
      </c>
      <c r="J43" s="50"/>
      <c r="K43" s="103" t="s">
        <v>233</v>
      </c>
      <c r="L43" t="s">
        <v>184</v>
      </c>
      <c r="M43" s="50" t="s">
        <v>243</v>
      </c>
      <c r="N43" s="103" t="s">
        <v>5</v>
      </c>
      <c r="O43" s="113" t="s">
        <v>47</v>
      </c>
      <c r="P43" s="103"/>
      <c r="Q43" s="113"/>
      <c r="R43" s="113"/>
      <c r="S43" s="103" t="s">
        <v>8</v>
      </c>
      <c r="T43" s="113" t="s">
        <v>47</v>
      </c>
      <c r="U43" s="103" t="s">
        <v>1</v>
      </c>
      <c r="V43" s="113" t="s">
        <v>47</v>
      </c>
      <c r="W43" s="103" t="s">
        <v>67</v>
      </c>
      <c r="X43" s="113" t="s">
        <v>47</v>
      </c>
      <c r="Y43" s="73" t="s">
        <v>462</v>
      </c>
      <c r="Z43" s="113" t="s">
        <v>47</v>
      </c>
      <c r="AA43" s="109"/>
      <c r="AB43" s="109" t="s">
        <v>47</v>
      </c>
      <c r="AC43" s="103" t="s">
        <v>11</v>
      </c>
      <c r="AD43" s="113" t="s">
        <v>47</v>
      </c>
      <c r="AE43" s="103" t="s">
        <v>14</v>
      </c>
      <c r="AF43" s="109" t="s">
        <v>47</v>
      </c>
      <c r="AG43" s="73" t="s">
        <v>260</v>
      </c>
      <c r="AH43" s="109" t="s">
        <v>47</v>
      </c>
      <c r="AI43" s="103" t="s">
        <v>381</v>
      </c>
      <c r="AJ43" s="102" t="s">
        <v>47</v>
      </c>
      <c r="AK43" s="103" t="s">
        <v>28</v>
      </c>
      <c r="AL43" s="105" t="s">
        <v>47</v>
      </c>
      <c r="AM43" s="103" t="s">
        <v>31</v>
      </c>
      <c r="AN43" s="109" t="s">
        <v>47</v>
      </c>
      <c r="AO43" s="74" t="s">
        <v>263</v>
      </c>
      <c r="AP43" s="115" t="s">
        <v>47</v>
      </c>
      <c r="AQ43" s="74" t="s">
        <v>276</v>
      </c>
      <c r="AR43" s="111" t="s">
        <v>47</v>
      </c>
      <c r="AS43" s="75" t="s">
        <v>36</v>
      </c>
      <c r="AT43" s="105" t="s">
        <v>47</v>
      </c>
      <c r="AU43" s="75" t="s">
        <v>38</v>
      </c>
      <c r="AV43" s="105" t="s">
        <v>47</v>
      </c>
      <c r="AW43" s="73" t="s">
        <v>262</v>
      </c>
      <c r="AX43" s="105" t="s">
        <v>47</v>
      </c>
      <c r="AY43" s="103" t="s">
        <v>47</v>
      </c>
      <c r="AZ43" s="113" t="s">
        <v>47</v>
      </c>
    </row>
    <row r="44" spans="2:52" x14ac:dyDescent="0.25">
      <c r="B44" s="93">
        <f t="shared" si="6"/>
        <v>0</v>
      </c>
      <c r="C44" s="94">
        <f t="shared" si="1"/>
        <v>0</v>
      </c>
      <c r="D44" s="95">
        <f t="shared" si="2"/>
        <v>0</v>
      </c>
      <c r="E44" s="96">
        <f t="shared" si="3"/>
        <v>0</v>
      </c>
      <c r="F44" s="97">
        <f t="shared" si="4"/>
        <v>0</v>
      </c>
      <c r="G44" s="98">
        <f t="shared" si="5"/>
        <v>0</v>
      </c>
      <c r="H44" s="103" t="s">
        <v>65</v>
      </c>
      <c r="I44" s="114" t="s">
        <v>47</v>
      </c>
      <c r="J44" s="50"/>
      <c r="K44" s="103" t="s">
        <v>233</v>
      </c>
      <c r="L44" t="s">
        <v>340</v>
      </c>
      <c r="M44" s="50" t="s">
        <v>243</v>
      </c>
      <c r="N44" s="103" t="s">
        <v>5</v>
      </c>
      <c r="O44" s="113" t="s">
        <v>47</v>
      </c>
      <c r="P44" s="103"/>
      <c r="Q44" s="113"/>
      <c r="R44" s="113"/>
      <c r="S44" s="103" t="s">
        <v>8</v>
      </c>
      <c r="T44" s="113" t="s">
        <v>47</v>
      </c>
      <c r="U44" s="103" t="s">
        <v>1</v>
      </c>
      <c r="V44" s="113" t="s">
        <v>47</v>
      </c>
      <c r="W44" s="103" t="s">
        <v>67</v>
      </c>
      <c r="X44" s="113" t="s">
        <v>47</v>
      </c>
      <c r="Y44" s="73" t="s">
        <v>462</v>
      </c>
      <c r="Z44" s="113" t="s">
        <v>47</v>
      </c>
      <c r="AA44" s="109"/>
      <c r="AB44" s="109" t="s">
        <v>47</v>
      </c>
      <c r="AC44" s="103" t="s">
        <v>11</v>
      </c>
      <c r="AD44" s="113" t="s">
        <v>47</v>
      </c>
      <c r="AE44" s="103" t="s">
        <v>14</v>
      </c>
      <c r="AF44" s="109" t="s">
        <v>47</v>
      </c>
      <c r="AG44" s="73" t="s">
        <v>260</v>
      </c>
      <c r="AH44" s="109" t="s">
        <v>47</v>
      </c>
      <c r="AI44" s="103" t="s">
        <v>381</v>
      </c>
      <c r="AJ44" s="102" t="s">
        <v>47</v>
      </c>
      <c r="AK44" s="103" t="s">
        <v>28</v>
      </c>
      <c r="AL44" s="105" t="s">
        <v>47</v>
      </c>
      <c r="AM44" s="103" t="s">
        <v>31</v>
      </c>
      <c r="AN44" s="109" t="s">
        <v>47</v>
      </c>
      <c r="AO44" s="74" t="s">
        <v>263</v>
      </c>
      <c r="AP44" s="115" t="s">
        <v>47</v>
      </c>
      <c r="AQ44" s="74" t="s">
        <v>276</v>
      </c>
      <c r="AR44" s="111" t="s">
        <v>47</v>
      </c>
      <c r="AS44" s="75" t="s">
        <v>36</v>
      </c>
      <c r="AT44" s="105" t="s">
        <v>47</v>
      </c>
      <c r="AU44" s="75" t="s">
        <v>38</v>
      </c>
      <c r="AV44" s="105" t="s">
        <v>47</v>
      </c>
      <c r="AW44" s="73" t="s">
        <v>262</v>
      </c>
      <c r="AX44" s="105" t="s">
        <v>47</v>
      </c>
      <c r="AY44" s="103" t="s">
        <v>47</v>
      </c>
      <c r="AZ44" s="113" t="s">
        <v>47</v>
      </c>
    </row>
    <row r="45" spans="2:52" x14ac:dyDescent="0.25">
      <c r="B45" s="93">
        <f t="shared" si="6"/>
        <v>0</v>
      </c>
      <c r="C45" s="94">
        <f t="shared" si="1"/>
        <v>0</v>
      </c>
      <c r="D45" s="95">
        <f t="shared" si="2"/>
        <v>0</v>
      </c>
      <c r="E45" s="96">
        <f t="shared" si="3"/>
        <v>0</v>
      </c>
      <c r="F45" s="97">
        <f t="shared" si="4"/>
        <v>0</v>
      </c>
      <c r="G45" s="98">
        <f t="shared" si="5"/>
        <v>0</v>
      </c>
      <c r="H45" s="103" t="s">
        <v>65</v>
      </c>
      <c r="I45" s="114" t="s">
        <v>47</v>
      </c>
      <c r="J45" s="50"/>
      <c r="K45" s="103" t="s">
        <v>233</v>
      </c>
      <c r="L45" t="s">
        <v>493</v>
      </c>
      <c r="M45" s="50" t="s">
        <v>447</v>
      </c>
      <c r="N45" s="103" t="s">
        <v>5</v>
      </c>
      <c r="O45" s="113" t="s">
        <v>47</v>
      </c>
      <c r="P45" s="103"/>
      <c r="Q45" s="113"/>
      <c r="R45" s="113"/>
      <c r="S45" s="103" t="s">
        <v>8</v>
      </c>
      <c r="T45" s="113" t="s">
        <v>47</v>
      </c>
      <c r="U45" s="103" t="s">
        <v>1</v>
      </c>
      <c r="V45" s="113" t="s">
        <v>47</v>
      </c>
      <c r="W45" s="103" t="s">
        <v>67</v>
      </c>
      <c r="X45" s="113" t="s">
        <v>47</v>
      </c>
      <c r="Y45" s="73" t="s">
        <v>462</v>
      </c>
      <c r="Z45" s="113" t="s">
        <v>47</v>
      </c>
      <c r="AA45" s="109"/>
      <c r="AB45" s="109" t="s">
        <v>47</v>
      </c>
      <c r="AC45" s="103" t="s">
        <v>11</v>
      </c>
      <c r="AD45" s="113" t="s">
        <v>47</v>
      </c>
      <c r="AE45" s="103" t="s">
        <v>14</v>
      </c>
      <c r="AF45" s="109" t="s">
        <v>47</v>
      </c>
      <c r="AG45" s="73" t="s">
        <v>260</v>
      </c>
      <c r="AH45" s="109" t="s">
        <v>47</v>
      </c>
      <c r="AI45" s="103" t="s">
        <v>381</v>
      </c>
      <c r="AJ45" s="102" t="s">
        <v>47</v>
      </c>
      <c r="AK45" s="103" t="s">
        <v>28</v>
      </c>
      <c r="AL45" s="105" t="s">
        <v>47</v>
      </c>
      <c r="AM45" s="103" t="s">
        <v>31</v>
      </c>
      <c r="AN45" s="109" t="s">
        <v>47</v>
      </c>
      <c r="AO45" s="74" t="s">
        <v>263</v>
      </c>
      <c r="AP45" s="115" t="s">
        <v>47</v>
      </c>
      <c r="AQ45" s="74" t="s">
        <v>276</v>
      </c>
      <c r="AR45" s="111" t="s">
        <v>47</v>
      </c>
      <c r="AS45" s="75" t="s">
        <v>36</v>
      </c>
      <c r="AT45" s="105" t="s">
        <v>47</v>
      </c>
      <c r="AU45" s="75" t="s">
        <v>38</v>
      </c>
      <c r="AV45" s="105" t="s">
        <v>47</v>
      </c>
      <c r="AW45" s="73" t="s">
        <v>262</v>
      </c>
      <c r="AX45" s="105" t="s">
        <v>47</v>
      </c>
      <c r="AY45" s="103" t="s">
        <v>47</v>
      </c>
      <c r="AZ45" s="113" t="s">
        <v>47</v>
      </c>
    </row>
    <row r="46" spans="2:52" x14ac:dyDescent="0.25">
      <c r="B46" s="93">
        <f t="shared" si="6"/>
        <v>0</v>
      </c>
      <c r="C46" s="94">
        <f t="shared" si="1"/>
        <v>0</v>
      </c>
      <c r="D46" s="95">
        <f t="shared" si="2"/>
        <v>0</v>
      </c>
      <c r="E46" s="96">
        <f t="shared" si="3"/>
        <v>0</v>
      </c>
      <c r="F46" s="97">
        <f t="shared" si="4"/>
        <v>0</v>
      </c>
      <c r="G46" s="98">
        <f t="shared" si="5"/>
        <v>0</v>
      </c>
      <c r="H46" s="103" t="s">
        <v>65</v>
      </c>
      <c r="I46" s="114" t="s">
        <v>47</v>
      </c>
      <c r="J46" s="50"/>
      <c r="K46" s="103" t="s">
        <v>233</v>
      </c>
      <c r="L46" t="s">
        <v>186</v>
      </c>
      <c r="M46" s="50" t="s">
        <v>447</v>
      </c>
      <c r="N46" s="103" t="s">
        <v>5</v>
      </c>
      <c r="O46" s="113" t="s">
        <v>47</v>
      </c>
      <c r="P46" s="103"/>
      <c r="Q46" s="113"/>
      <c r="R46" s="113"/>
      <c r="S46" s="103" t="s">
        <v>8</v>
      </c>
      <c r="T46" s="113" t="s">
        <v>47</v>
      </c>
      <c r="U46" s="103" t="s">
        <v>1</v>
      </c>
      <c r="V46" s="113" t="s">
        <v>47</v>
      </c>
      <c r="W46" s="103" t="s">
        <v>67</v>
      </c>
      <c r="X46" s="113" t="s">
        <v>47</v>
      </c>
      <c r="Y46" s="73" t="s">
        <v>462</v>
      </c>
      <c r="Z46" s="113" t="s">
        <v>47</v>
      </c>
      <c r="AA46" s="109"/>
      <c r="AB46" s="109" t="s">
        <v>47</v>
      </c>
      <c r="AC46" s="103" t="s">
        <v>11</v>
      </c>
      <c r="AD46" s="113" t="s">
        <v>47</v>
      </c>
      <c r="AE46" s="103" t="s">
        <v>14</v>
      </c>
      <c r="AF46" s="109" t="s">
        <v>47</v>
      </c>
      <c r="AG46" s="73" t="s">
        <v>260</v>
      </c>
      <c r="AH46" s="109" t="s">
        <v>47</v>
      </c>
      <c r="AI46" s="103" t="s">
        <v>381</v>
      </c>
      <c r="AJ46" s="102" t="s">
        <v>47</v>
      </c>
      <c r="AK46" s="103" t="s">
        <v>28</v>
      </c>
      <c r="AL46" s="105" t="s">
        <v>47</v>
      </c>
      <c r="AM46" s="103" t="s">
        <v>31</v>
      </c>
      <c r="AN46" s="109" t="s">
        <v>47</v>
      </c>
      <c r="AO46" s="74" t="s">
        <v>263</v>
      </c>
      <c r="AP46" s="115" t="s">
        <v>47</v>
      </c>
      <c r="AQ46" s="74" t="s">
        <v>276</v>
      </c>
      <c r="AR46" s="111" t="s">
        <v>47</v>
      </c>
      <c r="AS46" s="75" t="s">
        <v>36</v>
      </c>
      <c r="AT46" s="105" t="s">
        <v>47</v>
      </c>
      <c r="AU46" s="75" t="s">
        <v>38</v>
      </c>
      <c r="AV46" s="105" t="s">
        <v>47</v>
      </c>
      <c r="AW46" s="73" t="s">
        <v>262</v>
      </c>
      <c r="AX46" s="105" t="s">
        <v>47</v>
      </c>
      <c r="AY46" s="103" t="s">
        <v>47</v>
      </c>
      <c r="AZ46" s="113" t="s">
        <v>47</v>
      </c>
    </row>
    <row r="47" spans="2:52" x14ac:dyDescent="0.25">
      <c r="B47" s="93">
        <f t="shared" si="6"/>
        <v>0</v>
      </c>
      <c r="C47" s="94">
        <f t="shared" si="1"/>
        <v>0</v>
      </c>
      <c r="D47" s="95">
        <f t="shared" si="2"/>
        <v>0</v>
      </c>
      <c r="E47" s="96">
        <f t="shared" si="3"/>
        <v>0</v>
      </c>
      <c r="F47" s="97">
        <f t="shared" si="4"/>
        <v>0</v>
      </c>
      <c r="G47" s="98">
        <f t="shared" si="5"/>
        <v>0</v>
      </c>
      <c r="H47" s="103" t="s">
        <v>65</v>
      </c>
      <c r="I47" s="114" t="s">
        <v>47</v>
      </c>
      <c r="J47" s="50"/>
      <c r="K47" s="103" t="s">
        <v>233</v>
      </c>
      <c r="L47" t="s">
        <v>187</v>
      </c>
      <c r="M47" t="s">
        <v>238</v>
      </c>
      <c r="N47" s="103" t="s">
        <v>5</v>
      </c>
      <c r="O47" s="113" t="s">
        <v>47</v>
      </c>
      <c r="P47" s="103"/>
      <c r="Q47" s="113"/>
      <c r="R47" s="113"/>
      <c r="S47" s="103" t="s">
        <v>8</v>
      </c>
      <c r="T47" s="113" t="s">
        <v>47</v>
      </c>
      <c r="U47" s="103" t="s">
        <v>1</v>
      </c>
      <c r="V47" s="113" t="s">
        <v>47</v>
      </c>
      <c r="W47" s="103" t="s">
        <v>67</v>
      </c>
      <c r="X47" s="113" t="s">
        <v>47</v>
      </c>
      <c r="Y47" s="73" t="s">
        <v>462</v>
      </c>
      <c r="Z47" s="113" t="s">
        <v>47</v>
      </c>
      <c r="AA47" s="109"/>
      <c r="AB47" s="109" t="s">
        <v>47</v>
      </c>
      <c r="AC47" s="103" t="s">
        <v>11</v>
      </c>
      <c r="AD47" s="113" t="s">
        <v>47</v>
      </c>
      <c r="AE47" s="103" t="s">
        <v>14</v>
      </c>
      <c r="AF47" s="109" t="s">
        <v>47</v>
      </c>
      <c r="AG47" s="73" t="s">
        <v>260</v>
      </c>
      <c r="AH47" s="109" t="s">
        <v>47</v>
      </c>
      <c r="AI47" s="103" t="s">
        <v>381</v>
      </c>
      <c r="AJ47" s="102" t="s">
        <v>47</v>
      </c>
      <c r="AK47" s="103" t="s">
        <v>28</v>
      </c>
      <c r="AL47" s="105" t="s">
        <v>47</v>
      </c>
      <c r="AM47" s="103" t="s">
        <v>31</v>
      </c>
      <c r="AN47" s="109" t="s">
        <v>47</v>
      </c>
      <c r="AO47" s="74" t="s">
        <v>263</v>
      </c>
      <c r="AP47" s="115" t="s">
        <v>47</v>
      </c>
      <c r="AQ47" s="74" t="s">
        <v>276</v>
      </c>
      <c r="AR47" s="111" t="s">
        <v>47</v>
      </c>
      <c r="AS47" s="75" t="s">
        <v>36</v>
      </c>
      <c r="AT47" s="105" t="s">
        <v>47</v>
      </c>
      <c r="AU47" s="75" t="s">
        <v>38</v>
      </c>
      <c r="AV47" s="105" t="s">
        <v>47</v>
      </c>
      <c r="AW47" s="73" t="s">
        <v>262</v>
      </c>
      <c r="AX47" s="105" t="s">
        <v>47</v>
      </c>
      <c r="AY47" s="103" t="s">
        <v>47</v>
      </c>
      <c r="AZ47" s="113" t="s">
        <v>47</v>
      </c>
    </row>
    <row r="48" spans="2:52" x14ac:dyDescent="0.25">
      <c r="B48" s="93">
        <f t="shared" si="6"/>
        <v>0</v>
      </c>
      <c r="C48" s="94">
        <f t="shared" si="1"/>
        <v>0</v>
      </c>
      <c r="D48" s="95">
        <f t="shared" si="2"/>
        <v>0</v>
      </c>
      <c r="E48" s="96">
        <f t="shared" si="3"/>
        <v>0</v>
      </c>
      <c r="F48" s="97">
        <f t="shared" si="4"/>
        <v>0</v>
      </c>
      <c r="G48" s="98">
        <f t="shared" si="5"/>
        <v>0</v>
      </c>
      <c r="H48" s="103" t="s">
        <v>65</v>
      </c>
      <c r="I48" s="114" t="s">
        <v>47</v>
      </c>
      <c r="J48" s="50"/>
      <c r="K48" s="103" t="s">
        <v>233</v>
      </c>
      <c r="L48" t="s">
        <v>451</v>
      </c>
      <c r="M48" t="s">
        <v>238</v>
      </c>
      <c r="N48" s="103" t="s">
        <v>5</v>
      </c>
      <c r="O48" s="113" t="s">
        <v>47</v>
      </c>
      <c r="P48" s="103"/>
      <c r="Q48" s="113"/>
      <c r="R48" s="113"/>
      <c r="S48" s="103" t="s">
        <v>8</v>
      </c>
      <c r="T48" s="113" t="s">
        <v>47</v>
      </c>
      <c r="U48" s="103" t="s">
        <v>1</v>
      </c>
      <c r="V48" s="113" t="s">
        <v>47</v>
      </c>
      <c r="W48" s="103" t="s">
        <v>67</v>
      </c>
      <c r="X48" s="113" t="s">
        <v>47</v>
      </c>
      <c r="Y48" s="73" t="s">
        <v>462</v>
      </c>
      <c r="Z48" s="113" t="s">
        <v>47</v>
      </c>
      <c r="AA48" s="109"/>
      <c r="AB48" s="109" t="s">
        <v>47</v>
      </c>
      <c r="AC48" s="103" t="s">
        <v>11</v>
      </c>
      <c r="AD48" s="113" t="s">
        <v>47</v>
      </c>
      <c r="AE48" s="103" t="s">
        <v>14</v>
      </c>
      <c r="AF48" s="109" t="s">
        <v>47</v>
      </c>
      <c r="AG48" s="73" t="s">
        <v>260</v>
      </c>
      <c r="AH48" s="109" t="s">
        <v>47</v>
      </c>
      <c r="AI48" s="103" t="s">
        <v>381</v>
      </c>
      <c r="AJ48" s="102" t="s">
        <v>47</v>
      </c>
      <c r="AK48" s="103" t="s">
        <v>28</v>
      </c>
      <c r="AL48" s="105" t="s">
        <v>47</v>
      </c>
      <c r="AM48" s="103" t="s">
        <v>31</v>
      </c>
      <c r="AN48" s="109" t="s">
        <v>47</v>
      </c>
      <c r="AO48" s="74" t="s">
        <v>263</v>
      </c>
      <c r="AP48" s="115" t="s">
        <v>47</v>
      </c>
      <c r="AQ48" s="74" t="s">
        <v>276</v>
      </c>
      <c r="AR48" s="111" t="s">
        <v>47</v>
      </c>
      <c r="AS48" s="75" t="s">
        <v>36</v>
      </c>
      <c r="AT48" s="105" t="s">
        <v>47</v>
      </c>
      <c r="AU48" s="75" t="s">
        <v>38</v>
      </c>
      <c r="AV48" s="105" t="s">
        <v>47</v>
      </c>
      <c r="AW48" s="73" t="s">
        <v>262</v>
      </c>
      <c r="AX48" s="105" t="s">
        <v>47</v>
      </c>
      <c r="AY48" s="103" t="s">
        <v>47</v>
      </c>
      <c r="AZ48" s="113" t="s">
        <v>47</v>
      </c>
    </row>
    <row r="49" spans="2:52" x14ac:dyDescent="0.25">
      <c r="B49" s="93">
        <f t="shared" si="6"/>
        <v>0</v>
      </c>
      <c r="C49" s="94">
        <f t="shared" si="1"/>
        <v>0</v>
      </c>
      <c r="D49" s="95">
        <f t="shared" si="2"/>
        <v>0</v>
      </c>
      <c r="E49" s="96">
        <f t="shared" si="3"/>
        <v>0</v>
      </c>
      <c r="F49" s="97">
        <f t="shared" si="4"/>
        <v>0</v>
      </c>
      <c r="G49" s="98">
        <f t="shared" si="5"/>
        <v>0</v>
      </c>
      <c r="H49" s="103" t="s">
        <v>65</v>
      </c>
      <c r="I49" s="114" t="s">
        <v>47</v>
      </c>
      <c r="J49" s="50"/>
      <c r="K49" s="103" t="s">
        <v>233</v>
      </c>
      <c r="L49" t="s">
        <v>380</v>
      </c>
      <c r="M49" t="s">
        <v>238</v>
      </c>
      <c r="N49" s="103" t="s">
        <v>5</v>
      </c>
      <c r="O49" s="113" t="s">
        <v>47</v>
      </c>
      <c r="P49" s="103"/>
      <c r="Q49" s="113"/>
      <c r="R49" s="113"/>
      <c r="S49" s="103" t="s">
        <v>8</v>
      </c>
      <c r="T49" s="113" t="s">
        <v>47</v>
      </c>
      <c r="U49" s="103" t="s">
        <v>1</v>
      </c>
      <c r="V49" s="113" t="s">
        <v>47</v>
      </c>
      <c r="W49" s="103" t="s">
        <v>67</v>
      </c>
      <c r="X49" s="113" t="s">
        <v>47</v>
      </c>
      <c r="Y49" s="73" t="s">
        <v>462</v>
      </c>
      <c r="Z49" s="113" t="s">
        <v>47</v>
      </c>
      <c r="AA49" s="109"/>
      <c r="AB49" s="109" t="s">
        <v>47</v>
      </c>
      <c r="AC49" s="103" t="s">
        <v>11</v>
      </c>
      <c r="AD49" s="113" t="s">
        <v>47</v>
      </c>
      <c r="AE49" s="103" t="s">
        <v>14</v>
      </c>
      <c r="AF49" s="109" t="s">
        <v>47</v>
      </c>
      <c r="AG49" s="73" t="s">
        <v>260</v>
      </c>
      <c r="AH49" s="109" t="s">
        <v>47</v>
      </c>
      <c r="AI49" s="103" t="s">
        <v>381</v>
      </c>
      <c r="AJ49" s="102" t="s">
        <v>47</v>
      </c>
      <c r="AK49" s="103" t="s">
        <v>28</v>
      </c>
      <c r="AL49" s="105" t="s">
        <v>47</v>
      </c>
      <c r="AM49" s="103" t="s">
        <v>31</v>
      </c>
      <c r="AN49" s="109" t="s">
        <v>47</v>
      </c>
      <c r="AO49" s="74" t="s">
        <v>263</v>
      </c>
      <c r="AP49" s="115" t="s">
        <v>47</v>
      </c>
      <c r="AQ49" s="74" t="s">
        <v>276</v>
      </c>
      <c r="AR49" s="111" t="s">
        <v>47</v>
      </c>
      <c r="AS49" s="75" t="s">
        <v>36</v>
      </c>
      <c r="AT49" s="105" t="s">
        <v>47</v>
      </c>
      <c r="AU49" s="75" t="s">
        <v>38</v>
      </c>
      <c r="AV49" s="105" t="s">
        <v>47</v>
      </c>
      <c r="AW49" s="73" t="s">
        <v>262</v>
      </c>
      <c r="AX49" s="105" t="s">
        <v>47</v>
      </c>
      <c r="AY49" s="103" t="s">
        <v>47</v>
      </c>
      <c r="AZ49" s="113" t="s">
        <v>47</v>
      </c>
    </row>
    <row r="50" spans="2:52" x14ac:dyDescent="0.25">
      <c r="B50" s="93">
        <f t="shared" si="6"/>
        <v>0</v>
      </c>
      <c r="C50" s="94">
        <f t="shared" si="1"/>
        <v>0</v>
      </c>
      <c r="D50" s="95">
        <f t="shared" si="2"/>
        <v>0</v>
      </c>
      <c r="E50" s="96">
        <f t="shared" si="3"/>
        <v>0</v>
      </c>
      <c r="F50" s="97">
        <f t="shared" si="4"/>
        <v>0</v>
      </c>
      <c r="G50" s="98">
        <f t="shared" si="5"/>
        <v>0</v>
      </c>
      <c r="H50" s="103" t="s">
        <v>65</v>
      </c>
      <c r="I50" s="114" t="s">
        <v>47</v>
      </c>
      <c r="J50" s="50"/>
      <c r="K50" s="103" t="s">
        <v>233</v>
      </c>
      <c r="L50" t="s">
        <v>442</v>
      </c>
      <c r="M50" t="s">
        <v>238</v>
      </c>
      <c r="N50" s="103" t="s">
        <v>5</v>
      </c>
      <c r="O50" s="113" t="s">
        <v>47</v>
      </c>
      <c r="P50" s="103"/>
      <c r="Q50" s="113"/>
      <c r="R50" s="113"/>
      <c r="S50" s="103" t="s">
        <v>8</v>
      </c>
      <c r="T50" s="113" t="s">
        <v>47</v>
      </c>
      <c r="U50" s="103" t="s">
        <v>1</v>
      </c>
      <c r="V50" s="113" t="s">
        <v>47</v>
      </c>
      <c r="W50" s="103" t="s">
        <v>67</v>
      </c>
      <c r="X50" s="113" t="s">
        <v>47</v>
      </c>
      <c r="Y50" s="73" t="s">
        <v>462</v>
      </c>
      <c r="Z50" s="113" t="s">
        <v>47</v>
      </c>
      <c r="AA50" s="109"/>
      <c r="AB50" s="109" t="s">
        <v>47</v>
      </c>
      <c r="AC50" s="103" t="s">
        <v>11</v>
      </c>
      <c r="AD50" s="113" t="s">
        <v>47</v>
      </c>
      <c r="AE50" s="103" t="s">
        <v>14</v>
      </c>
      <c r="AF50" s="109" t="s">
        <v>47</v>
      </c>
      <c r="AG50" s="73" t="s">
        <v>260</v>
      </c>
      <c r="AH50" s="109" t="s">
        <v>47</v>
      </c>
      <c r="AI50" s="103" t="s">
        <v>381</v>
      </c>
      <c r="AJ50" s="102" t="s">
        <v>47</v>
      </c>
      <c r="AK50" s="103" t="s">
        <v>28</v>
      </c>
      <c r="AL50" s="105" t="s">
        <v>47</v>
      </c>
      <c r="AM50" s="103" t="s">
        <v>31</v>
      </c>
      <c r="AN50" s="109" t="s">
        <v>47</v>
      </c>
      <c r="AO50" s="74" t="s">
        <v>263</v>
      </c>
      <c r="AP50" s="115" t="s">
        <v>47</v>
      </c>
      <c r="AQ50" s="74" t="s">
        <v>276</v>
      </c>
      <c r="AR50" s="111" t="s">
        <v>47</v>
      </c>
      <c r="AS50" s="75" t="s">
        <v>36</v>
      </c>
      <c r="AT50" s="105" t="s">
        <v>47</v>
      </c>
      <c r="AU50" s="75" t="s">
        <v>38</v>
      </c>
      <c r="AV50" s="105" t="s">
        <v>47</v>
      </c>
      <c r="AW50" s="73" t="s">
        <v>262</v>
      </c>
      <c r="AX50" s="105" t="s">
        <v>47</v>
      </c>
      <c r="AY50" s="103" t="s">
        <v>47</v>
      </c>
      <c r="AZ50" s="113" t="s">
        <v>47</v>
      </c>
    </row>
    <row r="51" spans="2:52" x14ac:dyDescent="0.25">
      <c r="B51" s="93">
        <f t="shared" si="6"/>
        <v>0</v>
      </c>
      <c r="C51" s="94">
        <f t="shared" si="1"/>
        <v>0</v>
      </c>
      <c r="D51" s="95">
        <f t="shared" si="2"/>
        <v>0</v>
      </c>
      <c r="E51" s="96">
        <f t="shared" si="3"/>
        <v>0</v>
      </c>
      <c r="F51" s="97">
        <f t="shared" si="4"/>
        <v>0</v>
      </c>
      <c r="G51" s="98">
        <f t="shared" si="5"/>
        <v>0</v>
      </c>
      <c r="H51" s="103" t="s">
        <v>65</v>
      </c>
      <c r="I51" s="114" t="s">
        <v>47</v>
      </c>
      <c r="J51" s="50"/>
      <c r="K51" s="103" t="s">
        <v>233</v>
      </c>
      <c r="L51" t="s">
        <v>452</v>
      </c>
      <c r="M51" s="50" t="s">
        <v>248</v>
      </c>
      <c r="N51" s="103" t="s">
        <v>5</v>
      </c>
      <c r="O51" s="113" t="s">
        <v>47</v>
      </c>
      <c r="P51" s="103"/>
      <c r="Q51" s="113"/>
      <c r="R51" s="113"/>
      <c r="S51" s="103" t="s">
        <v>8</v>
      </c>
      <c r="T51" s="113" t="s">
        <v>47</v>
      </c>
      <c r="U51" s="103" t="s">
        <v>1</v>
      </c>
      <c r="V51" s="113" t="s">
        <v>47</v>
      </c>
      <c r="W51" s="103" t="s">
        <v>67</v>
      </c>
      <c r="X51" s="113" t="s">
        <v>47</v>
      </c>
      <c r="Y51" s="73" t="s">
        <v>462</v>
      </c>
      <c r="Z51" s="113" t="s">
        <v>47</v>
      </c>
      <c r="AA51" s="109"/>
      <c r="AB51" s="109" t="s">
        <v>47</v>
      </c>
      <c r="AC51" s="103" t="s">
        <v>11</v>
      </c>
      <c r="AD51" s="113" t="s">
        <v>47</v>
      </c>
      <c r="AE51" s="103" t="s">
        <v>14</v>
      </c>
      <c r="AF51" s="109" t="s">
        <v>47</v>
      </c>
      <c r="AG51" s="73" t="s">
        <v>260</v>
      </c>
      <c r="AH51" s="109" t="s">
        <v>47</v>
      </c>
      <c r="AI51" s="103" t="s">
        <v>381</v>
      </c>
      <c r="AJ51" s="102" t="s">
        <v>47</v>
      </c>
      <c r="AK51" s="103" t="s">
        <v>28</v>
      </c>
      <c r="AL51" s="105" t="s">
        <v>47</v>
      </c>
      <c r="AM51" s="103" t="s">
        <v>31</v>
      </c>
      <c r="AN51" s="109" t="s">
        <v>47</v>
      </c>
      <c r="AO51" s="74" t="s">
        <v>263</v>
      </c>
      <c r="AP51" s="115" t="s">
        <v>47</v>
      </c>
      <c r="AQ51" s="74" t="s">
        <v>276</v>
      </c>
      <c r="AR51" s="111" t="s">
        <v>47</v>
      </c>
      <c r="AS51" s="75" t="s">
        <v>36</v>
      </c>
      <c r="AT51" s="105" t="s">
        <v>47</v>
      </c>
      <c r="AU51" s="75" t="s">
        <v>38</v>
      </c>
      <c r="AV51" s="105" t="s">
        <v>47</v>
      </c>
      <c r="AW51" s="73" t="s">
        <v>262</v>
      </c>
      <c r="AX51" s="105" t="s">
        <v>47</v>
      </c>
      <c r="AY51" s="103" t="s">
        <v>47</v>
      </c>
      <c r="AZ51" s="113" t="s">
        <v>47</v>
      </c>
    </row>
    <row r="52" spans="2:52" x14ac:dyDescent="0.25">
      <c r="B52" s="93">
        <f t="shared" si="6"/>
        <v>0</v>
      </c>
      <c r="C52" s="94">
        <f t="shared" si="1"/>
        <v>0</v>
      </c>
      <c r="D52" s="95">
        <f t="shared" si="2"/>
        <v>0</v>
      </c>
      <c r="E52" s="96">
        <f t="shared" si="3"/>
        <v>0</v>
      </c>
      <c r="F52" s="97">
        <f t="shared" si="4"/>
        <v>0</v>
      </c>
      <c r="G52" s="98">
        <f t="shared" si="5"/>
        <v>0</v>
      </c>
      <c r="H52" s="103" t="s">
        <v>65</v>
      </c>
      <c r="I52" s="114" t="s">
        <v>47</v>
      </c>
      <c r="J52" s="50"/>
      <c r="K52" s="103" t="s">
        <v>233</v>
      </c>
      <c r="L52" t="s">
        <v>453</v>
      </c>
      <c r="M52" t="s">
        <v>238</v>
      </c>
      <c r="N52" s="103" t="s">
        <v>5</v>
      </c>
      <c r="O52" s="113" t="s">
        <v>47</v>
      </c>
      <c r="P52" s="103"/>
      <c r="Q52" s="113"/>
      <c r="R52" s="113"/>
      <c r="S52" s="103" t="s">
        <v>8</v>
      </c>
      <c r="T52" s="113" t="s">
        <v>47</v>
      </c>
      <c r="U52" s="103" t="s">
        <v>1</v>
      </c>
      <c r="V52" s="113" t="s">
        <v>47</v>
      </c>
      <c r="W52" s="103" t="s">
        <v>67</v>
      </c>
      <c r="X52" s="113" t="s">
        <v>47</v>
      </c>
      <c r="Y52" s="73" t="s">
        <v>462</v>
      </c>
      <c r="Z52" s="113" t="s">
        <v>47</v>
      </c>
      <c r="AA52" s="109"/>
      <c r="AB52" s="109" t="s">
        <v>47</v>
      </c>
      <c r="AC52" s="103" t="s">
        <v>11</v>
      </c>
      <c r="AD52" s="113" t="s">
        <v>47</v>
      </c>
      <c r="AE52" s="103" t="s">
        <v>14</v>
      </c>
      <c r="AF52" s="109" t="s">
        <v>47</v>
      </c>
      <c r="AG52" s="73" t="s">
        <v>260</v>
      </c>
      <c r="AH52" s="109" t="s">
        <v>47</v>
      </c>
      <c r="AI52" s="103" t="s">
        <v>381</v>
      </c>
      <c r="AJ52" s="102" t="s">
        <v>47</v>
      </c>
      <c r="AK52" s="103" t="s">
        <v>28</v>
      </c>
      <c r="AL52" s="105" t="s">
        <v>47</v>
      </c>
      <c r="AM52" s="103" t="s">
        <v>31</v>
      </c>
      <c r="AN52" s="109" t="s">
        <v>47</v>
      </c>
      <c r="AO52" s="74" t="s">
        <v>263</v>
      </c>
      <c r="AP52" s="115" t="s">
        <v>47</v>
      </c>
      <c r="AQ52" s="74" t="s">
        <v>276</v>
      </c>
      <c r="AR52" s="111" t="s">
        <v>47</v>
      </c>
      <c r="AS52" s="75" t="s">
        <v>36</v>
      </c>
      <c r="AT52" s="105" t="s">
        <v>47</v>
      </c>
      <c r="AU52" s="75" t="s">
        <v>38</v>
      </c>
      <c r="AV52" s="105" t="s">
        <v>47</v>
      </c>
      <c r="AW52" s="73" t="s">
        <v>262</v>
      </c>
      <c r="AX52" s="105" t="s">
        <v>47</v>
      </c>
      <c r="AY52" s="103" t="s">
        <v>47</v>
      </c>
      <c r="AZ52" s="113" t="s">
        <v>47</v>
      </c>
    </row>
    <row r="53" spans="2:52" x14ac:dyDescent="0.25">
      <c r="B53" s="93">
        <f t="shared" si="6"/>
        <v>0</v>
      </c>
      <c r="C53" s="94">
        <f t="shared" si="1"/>
        <v>0</v>
      </c>
      <c r="D53" s="95">
        <f t="shared" si="2"/>
        <v>0</v>
      </c>
      <c r="E53" s="96">
        <f t="shared" si="3"/>
        <v>0</v>
      </c>
      <c r="F53" s="97">
        <f t="shared" si="4"/>
        <v>0</v>
      </c>
      <c r="G53" s="98">
        <f t="shared" si="5"/>
        <v>0</v>
      </c>
      <c r="H53" s="103" t="s">
        <v>65</v>
      </c>
      <c r="I53" s="114" t="s">
        <v>47</v>
      </c>
      <c r="J53" s="50"/>
      <c r="K53" s="103" t="s">
        <v>233</v>
      </c>
      <c r="L53" t="s">
        <v>461</v>
      </c>
      <c r="M53" t="s">
        <v>238</v>
      </c>
      <c r="N53" s="103" t="s">
        <v>5</v>
      </c>
      <c r="O53" s="113" t="s">
        <v>47</v>
      </c>
      <c r="P53" s="103"/>
      <c r="Q53" s="113"/>
      <c r="R53" s="113"/>
      <c r="S53" s="103" t="s">
        <v>8</v>
      </c>
      <c r="T53" s="113" t="s">
        <v>47</v>
      </c>
      <c r="U53" s="103" t="s">
        <v>1</v>
      </c>
      <c r="V53" s="113" t="s">
        <v>47</v>
      </c>
      <c r="W53" s="103" t="s">
        <v>67</v>
      </c>
      <c r="X53" s="113" t="s">
        <v>47</v>
      </c>
      <c r="Y53" s="73" t="s">
        <v>462</v>
      </c>
      <c r="Z53" s="113" t="s">
        <v>47</v>
      </c>
      <c r="AA53" s="109"/>
      <c r="AB53" s="109" t="s">
        <v>47</v>
      </c>
      <c r="AC53" s="103" t="s">
        <v>11</v>
      </c>
      <c r="AD53" s="113" t="s">
        <v>47</v>
      </c>
      <c r="AE53" s="103" t="s">
        <v>14</v>
      </c>
      <c r="AF53" s="109" t="s">
        <v>47</v>
      </c>
      <c r="AG53" s="73" t="s">
        <v>260</v>
      </c>
      <c r="AH53" s="109" t="s">
        <v>47</v>
      </c>
      <c r="AI53" s="103" t="s">
        <v>381</v>
      </c>
      <c r="AJ53" s="102" t="s">
        <v>47</v>
      </c>
      <c r="AK53" s="103" t="s">
        <v>28</v>
      </c>
      <c r="AL53" s="105" t="s">
        <v>47</v>
      </c>
      <c r="AM53" s="103" t="s">
        <v>31</v>
      </c>
      <c r="AN53" s="109" t="s">
        <v>47</v>
      </c>
      <c r="AO53" s="74" t="s">
        <v>263</v>
      </c>
      <c r="AP53" s="115" t="s">
        <v>47</v>
      </c>
      <c r="AQ53" s="74" t="s">
        <v>276</v>
      </c>
      <c r="AR53" s="111" t="s">
        <v>47</v>
      </c>
      <c r="AS53" s="75" t="s">
        <v>36</v>
      </c>
      <c r="AT53" s="105" t="s">
        <v>47</v>
      </c>
      <c r="AU53" s="75" t="s">
        <v>38</v>
      </c>
      <c r="AV53" s="105" t="s">
        <v>47</v>
      </c>
      <c r="AW53" s="73" t="s">
        <v>262</v>
      </c>
      <c r="AX53" s="105" t="s">
        <v>47</v>
      </c>
      <c r="AY53" s="103" t="s">
        <v>47</v>
      </c>
      <c r="AZ53" s="113" t="s">
        <v>47</v>
      </c>
    </row>
    <row r="54" spans="2:52" x14ac:dyDescent="0.25">
      <c r="B54" s="93">
        <f t="shared" si="6"/>
        <v>0</v>
      </c>
      <c r="C54" s="94">
        <f t="shared" si="1"/>
        <v>0</v>
      </c>
      <c r="D54" s="95">
        <f t="shared" si="2"/>
        <v>0</v>
      </c>
      <c r="E54" s="96">
        <f t="shared" si="3"/>
        <v>0</v>
      </c>
      <c r="F54" s="97">
        <f t="shared" si="4"/>
        <v>0</v>
      </c>
      <c r="G54" s="98">
        <f t="shared" si="5"/>
        <v>0</v>
      </c>
      <c r="H54" s="103" t="s">
        <v>65</v>
      </c>
      <c r="I54" s="114" t="s">
        <v>47</v>
      </c>
      <c r="J54" s="50"/>
      <c r="K54" s="103" t="s">
        <v>233</v>
      </c>
      <c r="L54" t="s">
        <v>333</v>
      </c>
      <c r="M54" t="s">
        <v>238</v>
      </c>
      <c r="N54" s="103" t="s">
        <v>5</v>
      </c>
      <c r="O54" s="113" t="s">
        <v>47</v>
      </c>
      <c r="P54" s="103"/>
      <c r="Q54" s="113"/>
      <c r="R54" s="113"/>
      <c r="S54" s="103" t="s">
        <v>8</v>
      </c>
      <c r="T54" s="113" t="s">
        <v>47</v>
      </c>
      <c r="U54" s="103" t="s">
        <v>1</v>
      </c>
      <c r="V54" s="113" t="s">
        <v>47</v>
      </c>
      <c r="W54" s="103" t="s">
        <v>67</v>
      </c>
      <c r="X54" s="113" t="s">
        <v>47</v>
      </c>
      <c r="Y54" s="73" t="s">
        <v>462</v>
      </c>
      <c r="Z54" s="113" t="s">
        <v>47</v>
      </c>
      <c r="AA54" s="109"/>
      <c r="AB54" s="109" t="s">
        <v>47</v>
      </c>
      <c r="AC54" s="103" t="s">
        <v>11</v>
      </c>
      <c r="AD54" s="113" t="s">
        <v>47</v>
      </c>
      <c r="AE54" s="103" t="s">
        <v>14</v>
      </c>
      <c r="AF54" s="109" t="s">
        <v>47</v>
      </c>
      <c r="AG54" s="73" t="s">
        <v>260</v>
      </c>
      <c r="AH54" s="109" t="s">
        <v>47</v>
      </c>
      <c r="AI54" s="103" t="s">
        <v>381</v>
      </c>
      <c r="AJ54" s="102" t="s">
        <v>47</v>
      </c>
      <c r="AK54" s="103" t="s">
        <v>28</v>
      </c>
      <c r="AL54" s="105" t="s">
        <v>47</v>
      </c>
      <c r="AM54" s="103" t="s">
        <v>31</v>
      </c>
      <c r="AN54" s="109" t="s">
        <v>47</v>
      </c>
      <c r="AO54" s="74" t="s">
        <v>263</v>
      </c>
      <c r="AP54" s="115" t="s">
        <v>47</v>
      </c>
      <c r="AQ54" s="74" t="s">
        <v>276</v>
      </c>
      <c r="AR54" s="111" t="s">
        <v>47</v>
      </c>
      <c r="AS54" s="75" t="s">
        <v>36</v>
      </c>
      <c r="AT54" s="105" t="s">
        <v>47</v>
      </c>
      <c r="AU54" s="75" t="s">
        <v>38</v>
      </c>
      <c r="AV54" s="105" t="s">
        <v>47</v>
      </c>
      <c r="AW54" s="73" t="s">
        <v>262</v>
      </c>
      <c r="AX54" s="105" t="s">
        <v>47</v>
      </c>
      <c r="AY54" s="103" t="s">
        <v>47</v>
      </c>
      <c r="AZ54" s="113" t="s">
        <v>47</v>
      </c>
    </row>
    <row r="55" spans="2:52" x14ac:dyDescent="0.25">
      <c r="B55" s="93">
        <f t="shared" si="6"/>
        <v>0</v>
      </c>
      <c r="C55" s="94">
        <f t="shared" si="1"/>
        <v>0</v>
      </c>
      <c r="D55" s="95">
        <f t="shared" si="2"/>
        <v>0</v>
      </c>
      <c r="E55" s="96">
        <f t="shared" si="3"/>
        <v>0</v>
      </c>
      <c r="F55" s="97">
        <f t="shared" si="4"/>
        <v>0</v>
      </c>
      <c r="G55" s="98">
        <f t="shared" si="5"/>
        <v>0</v>
      </c>
      <c r="H55" s="103" t="s">
        <v>65</v>
      </c>
      <c r="I55" s="114" t="s">
        <v>47</v>
      </c>
      <c r="J55" s="50"/>
      <c r="K55" s="103" t="s">
        <v>233</v>
      </c>
      <c r="L55" t="s">
        <v>454</v>
      </c>
      <c r="M55" t="s">
        <v>238</v>
      </c>
      <c r="N55" s="103" t="s">
        <v>5</v>
      </c>
      <c r="O55" s="113" t="s">
        <v>47</v>
      </c>
      <c r="P55" s="103"/>
      <c r="Q55" s="113"/>
      <c r="R55" s="113"/>
      <c r="S55" s="103" t="s">
        <v>8</v>
      </c>
      <c r="T55" s="113" t="s">
        <v>47</v>
      </c>
      <c r="U55" s="103" t="s">
        <v>1</v>
      </c>
      <c r="V55" s="113" t="s">
        <v>47</v>
      </c>
      <c r="W55" s="103" t="s">
        <v>67</v>
      </c>
      <c r="X55" s="113" t="s">
        <v>47</v>
      </c>
      <c r="Y55" s="73" t="s">
        <v>462</v>
      </c>
      <c r="Z55" s="113" t="s">
        <v>47</v>
      </c>
      <c r="AA55" s="109"/>
      <c r="AB55" s="109" t="s">
        <v>47</v>
      </c>
      <c r="AC55" s="103" t="s">
        <v>11</v>
      </c>
      <c r="AD55" s="113" t="s">
        <v>47</v>
      </c>
      <c r="AE55" s="103" t="s">
        <v>14</v>
      </c>
      <c r="AF55" s="109" t="s">
        <v>47</v>
      </c>
      <c r="AG55" s="73" t="s">
        <v>260</v>
      </c>
      <c r="AH55" s="109" t="s">
        <v>47</v>
      </c>
      <c r="AI55" s="103" t="s">
        <v>381</v>
      </c>
      <c r="AJ55" s="102" t="s">
        <v>47</v>
      </c>
      <c r="AK55" s="103" t="s">
        <v>28</v>
      </c>
      <c r="AL55" s="105" t="s">
        <v>47</v>
      </c>
      <c r="AM55" s="103" t="s">
        <v>31</v>
      </c>
      <c r="AN55" s="109" t="s">
        <v>47</v>
      </c>
      <c r="AO55" s="74" t="s">
        <v>263</v>
      </c>
      <c r="AP55" s="115" t="s">
        <v>47</v>
      </c>
      <c r="AQ55" s="74" t="s">
        <v>276</v>
      </c>
      <c r="AR55" s="111" t="s">
        <v>47</v>
      </c>
      <c r="AS55" s="75" t="s">
        <v>36</v>
      </c>
      <c r="AT55" s="105" t="s">
        <v>47</v>
      </c>
      <c r="AU55" s="75" t="s">
        <v>38</v>
      </c>
      <c r="AV55" s="105" t="s">
        <v>47</v>
      </c>
      <c r="AW55" s="73" t="s">
        <v>262</v>
      </c>
      <c r="AX55" s="105" t="s">
        <v>47</v>
      </c>
      <c r="AY55" s="103" t="s">
        <v>47</v>
      </c>
      <c r="AZ55" s="113" t="s">
        <v>47</v>
      </c>
    </row>
    <row r="56" spans="2:52" x14ac:dyDescent="0.25">
      <c r="B56" s="93">
        <f t="shared" si="6"/>
        <v>0</v>
      </c>
      <c r="C56" s="94">
        <f t="shared" si="1"/>
        <v>0</v>
      </c>
      <c r="D56" s="95">
        <f t="shared" si="2"/>
        <v>0</v>
      </c>
      <c r="E56" s="96">
        <f t="shared" si="3"/>
        <v>0</v>
      </c>
      <c r="F56" s="97">
        <f t="shared" si="4"/>
        <v>0</v>
      </c>
      <c r="G56" s="98">
        <f t="shared" si="5"/>
        <v>0</v>
      </c>
      <c r="H56" s="103" t="s">
        <v>65</v>
      </c>
      <c r="I56" s="114" t="s">
        <v>47</v>
      </c>
      <c r="J56" s="50"/>
      <c r="K56" s="103" t="s">
        <v>233</v>
      </c>
      <c r="L56" t="s">
        <v>367</v>
      </c>
      <c r="M56" s="50" t="s">
        <v>447</v>
      </c>
      <c r="N56" s="116" t="s">
        <v>5</v>
      </c>
      <c r="O56" s="117" t="s">
        <v>47</v>
      </c>
      <c r="P56" s="116"/>
      <c r="Q56" s="117"/>
      <c r="R56" s="117"/>
      <c r="S56" s="116" t="s">
        <v>8</v>
      </c>
      <c r="T56" s="117" t="s">
        <v>47</v>
      </c>
      <c r="U56" s="116" t="s">
        <v>1</v>
      </c>
      <c r="V56" s="117" t="s">
        <v>47</v>
      </c>
      <c r="W56" s="116" t="s">
        <v>67</v>
      </c>
      <c r="X56" s="117" t="s">
        <v>47</v>
      </c>
      <c r="Y56" s="73" t="s">
        <v>462</v>
      </c>
      <c r="Z56" s="117" t="s">
        <v>47</v>
      </c>
      <c r="AA56" s="112"/>
      <c r="AB56" s="112" t="s">
        <v>47</v>
      </c>
      <c r="AC56" s="116" t="s">
        <v>11</v>
      </c>
      <c r="AD56" s="117" t="s">
        <v>47</v>
      </c>
      <c r="AE56" s="116" t="s">
        <v>14</v>
      </c>
      <c r="AF56" s="112" t="s">
        <v>47</v>
      </c>
      <c r="AG56" s="81" t="s">
        <v>260</v>
      </c>
      <c r="AH56" s="112" t="s">
        <v>47</v>
      </c>
      <c r="AI56" s="103" t="s">
        <v>381</v>
      </c>
      <c r="AJ56" s="118" t="s">
        <v>47</v>
      </c>
      <c r="AK56" s="103" t="s">
        <v>28</v>
      </c>
      <c r="AL56" s="115" t="s">
        <v>47</v>
      </c>
      <c r="AM56" s="116" t="s">
        <v>31</v>
      </c>
      <c r="AN56" s="112" t="s">
        <v>47</v>
      </c>
      <c r="AO56" s="83" t="s">
        <v>263</v>
      </c>
      <c r="AP56" s="115" t="s">
        <v>47</v>
      </c>
      <c r="AQ56" s="83" t="s">
        <v>276</v>
      </c>
      <c r="AR56" s="119" t="s">
        <v>47</v>
      </c>
      <c r="AS56" s="84" t="s">
        <v>36</v>
      </c>
      <c r="AT56" s="115" t="s">
        <v>47</v>
      </c>
      <c r="AU56" s="84" t="s">
        <v>38</v>
      </c>
      <c r="AV56" s="115" t="s">
        <v>47</v>
      </c>
      <c r="AW56" s="81" t="s">
        <v>262</v>
      </c>
      <c r="AX56" s="115" t="s">
        <v>47</v>
      </c>
      <c r="AY56" s="116" t="s">
        <v>47</v>
      </c>
      <c r="AZ56" s="117" t="s">
        <v>47</v>
      </c>
    </row>
    <row r="57" spans="2:52" x14ac:dyDescent="0.25">
      <c r="B57" s="93">
        <f t="shared" si="6"/>
        <v>0</v>
      </c>
      <c r="C57" s="94">
        <f t="shared" si="1"/>
        <v>0</v>
      </c>
      <c r="D57" s="95">
        <f t="shared" si="2"/>
        <v>0</v>
      </c>
      <c r="E57" s="96">
        <f t="shared" si="3"/>
        <v>0</v>
      </c>
      <c r="F57" s="97">
        <f t="shared" si="4"/>
        <v>0</v>
      </c>
      <c r="G57" s="98">
        <f t="shared" si="5"/>
        <v>0</v>
      </c>
      <c r="H57" s="103" t="s">
        <v>65</v>
      </c>
      <c r="I57" s="114" t="s">
        <v>47</v>
      </c>
      <c r="J57" s="120"/>
      <c r="K57" s="103" t="s">
        <v>233</v>
      </c>
      <c r="L57" t="s">
        <v>443</v>
      </c>
      <c r="M57" t="s">
        <v>238</v>
      </c>
      <c r="N57" s="116" t="s">
        <v>5</v>
      </c>
      <c r="O57" s="117" t="s">
        <v>47</v>
      </c>
      <c r="P57" s="116"/>
      <c r="Q57" s="117"/>
      <c r="R57" s="117"/>
      <c r="S57" s="116" t="s">
        <v>8</v>
      </c>
      <c r="T57" s="117" t="s">
        <v>47</v>
      </c>
      <c r="U57" s="116" t="s">
        <v>1</v>
      </c>
      <c r="V57" s="117" t="s">
        <v>47</v>
      </c>
      <c r="W57" s="116" t="s">
        <v>67</v>
      </c>
      <c r="X57" s="117" t="s">
        <v>47</v>
      </c>
      <c r="Y57" s="73" t="s">
        <v>462</v>
      </c>
      <c r="Z57" s="117" t="s">
        <v>47</v>
      </c>
      <c r="AA57" s="112"/>
      <c r="AB57" s="112" t="s">
        <v>47</v>
      </c>
      <c r="AC57" s="116" t="s">
        <v>11</v>
      </c>
      <c r="AD57" s="117" t="s">
        <v>47</v>
      </c>
      <c r="AE57" s="116" t="s">
        <v>14</v>
      </c>
      <c r="AF57" s="112" t="s">
        <v>47</v>
      </c>
      <c r="AG57" s="81" t="s">
        <v>260</v>
      </c>
      <c r="AH57" s="112" t="s">
        <v>47</v>
      </c>
      <c r="AI57" s="103" t="s">
        <v>381</v>
      </c>
      <c r="AJ57" s="118" t="s">
        <v>47</v>
      </c>
      <c r="AK57" s="103" t="s">
        <v>28</v>
      </c>
      <c r="AL57" s="115" t="s">
        <v>47</v>
      </c>
      <c r="AM57" s="116" t="s">
        <v>31</v>
      </c>
      <c r="AN57" s="112" t="s">
        <v>47</v>
      </c>
      <c r="AO57" s="83" t="s">
        <v>263</v>
      </c>
      <c r="AP57" s="115" t="s">
        <v>47</v>
      </c>
      <c r="AQ57" s="83" t="s">
        <v>276</v>
      </c>
      <c r="AR57" s="119" t="s">
        <v>47</v>
      </c>
      <c r="AS57" s="84" t="s">
        <v>36</v>
      </c>
      <c r="AT57" s="115" t="s">
        <v>47</v>
      </c>
      <c r="AU57" s="84" t="s">
        <v>38</v>
      </c>
      <c r="AV57" s="115" t="s">
        <v>47</v>
      </c>
      <c r="AW57" s="81" t="s">
        <v>262</v>
      </c>
      <c r="AX57" s="115" t="s">
        <v>47</v>
      </c>
      <c r="AY57" s="116" t="s">
        <v>47</v>
      </c>
      <c r="AZ57" s="117" t="s">
        <v>47</v>
      </c>
    </row>
    <row r="58" spans="2:52" x14ac:dyDescent="0.25">
      <c r="B58" s="93">
        <f t="shared" si="6"/>
        <v>0</v>
      </c>
      <c r="C58" s="94">
        <f t="shared" si="1"/>
        <v>0</v>
      </c>
      <c r="D58" s="95">
        <f t="shared" si="2"/>
        <v>0</v>
      </c>
      <c r="E58" s="96">
        <f t="shared" si="3"/>
        <v>0</v>
      </c>
      <c r="F58" s="97">
        <f t="shared" si="4"/>
        <v>0</v>
      </c>
      <c r="G58" s="98">
        <f t="shared" si="5"/>
        <v>0</v>
      </c>
      <c r="H58" s="103" t="s">
        <v>65</v>
      </c>
      <c r="I58" s="114" t="s">
        <v>47</v>
      </c>
      <c r="J58" s="120"/>
      <c r="K58" s="103" t="s">
        <v>233</v>
      </c>
      <c r="L58" t="s">
        <v>455</v>
      </c>
      <c r="M58" s="50" t="s">
        <v>248</v>
      </c>
      <c r="N58" s="116" t="s">
        <v>5</v>
      </c>
      <c r="O58" s="117" t="s">
        <v>47</v>
      </c>
      <c r="P58" s="116"/>
      <c r="Q58" s="117"/>
      <c r="R58" s="117"/>
      <c r="S58" s="116" t="s">
        <v>8</v>
      </c>
      <c r="T58" s="117" t="s">
        <v>47</v>
      </c>
      <c r="U58" s="116" t="s">
        <v>1</v>
      </c>
      <c r="V58" s="117" t="s">
        <v>47</v>
      </c>
      <c r="W58" s="116" t="s">
        <v>67</v>
      </c>
      <c r="X58" s="117" t="s">
        <v>47</v>
      </c>
      <c r="Y58" s="73" t="s">
        <v>462</v>
      </c>
      <c r="Z58" s="117" t="s">
        <v>47</v>
      </c>
      <c r="AA58" s="112"/>
      <c r="AB58" s="112" t="s">
        <v>47</v>
      </c>
      <c r="AC58" s="116" t="s">
        <v>11</v>
      </c>
      <c r="AD58" s="117" t="s">
        <v>47</v>
      </c>
      <c r="AE58" s="116" t="s">
        <v>14</v>
      </c>
      <c r="AF58" s="112" t="s">
        <v>47</v>
      </c>
      <c r="AG58" s="81" t="s">
        <v>260</v>
      </c>
      <c r="AH58" s="112" t="s">
        <v>47</v>
      </c>
      <c r="AI58" s="103" t="s">
        <v>381</v>
      </c>
      <c r="AJ58" s="118" t="s">
        <v>47</v>
      </c>
      <c r="AK58" s="103" t="s">
        <v>28</v>
      </c>
      <c r="AL58" s="115" t="s">
        <v>47</v>
      </c>
      <c r="AM58" s="116" t="s">
        <v>31</v>
      </c>
      <c r="AN58" s="112" t="s">
        <v>47</v>
      </c>
      <c r="AO58" s="83" t="s">
        <v>263</v>
      </c>
      <c r="AP58" s="115" t="s">
        <v>47</v>
      </c>
      <c r="AQ58" s="83" t="s">
        <v>276</v>
      </c>
      <c r="AR58" s="119" t="s">
        <v>47</v>
      </c>
      <c r="AS58" s="84" t="s">
        <v>36</v>
      </c>
      <c r="AT58" s="115" t="s">
        <v>47</v>
      </c>
      <c r="AU58" s="84" t="s">
        <v>38</v>
      </c>
      <c r="AV58" s="115" t="s">
        <v>47</v>
      </c>
      <c r="AW58" s="81" t="s">
        <v>262</v>
      </c>
      <c r="AX58" s="115" t="s">
        <v>47</v>
      </c>
      <c r="AY58" s="116" t="s">
        <v>47</v>
      </c>
      <c r="AZ58" s="117" t="s">
        <v>47</v>
      </c>
    </row>
    <row r="59" spans="2:52" x14ac:dyDescent="0.25">
      <c r="B59" s="93">
        <f t="shared" si="6"/>
        <v>0</v>
      </c>
      <c r="C59" s="94">
        <f t="shared" si="1"/>
        <v>0</v>
      </c>
      <c r="D59" s="95">
        <f t="shared" si="2"/>
        <v>0</v>
      </c>
      <c r="E59" s="96">
        <f t="shared" si="3"/>
        <v>0</v>
      </c>
      <c r="F59" s="97">
        <f t="shared" si="4"/>
        <v>0</v>
      </c>
      <c r="G59" s="98">
        <f t="shared" si="5"/>
        <v>0</v>
      </c>
      <c r="H59" s="103" t="s">
        <v>65</v>
      </c>
      <c r="I59" s="114" t="s">
        <v>47</v>
      </c>
      <c r="J59" s="120"/>
      <c r="K59" s="103" t="s">
        <v>233</v>
      </c>
      <c r="L59" t="s">
        <v>456</v>
      </c>
      <c r="M59" t="s">
        <v>238</v>
      </c>
      <c r="N59" s="116" t="s">
        <v>5</v>
      </c>
      <c r="O59" s="117" t="s">
        <v>47</v>
      </c>
      <c r="P59" s="116"/>
      <c r="Q59" s="117"/>
      <c r="R59" s="117"/>
      <c r="S59" s="116" t="s">
        <v>8</v>
      </c>
      <c r="T59" s="117" t="s">
        <v>47</v>
      </c>
      <c r="U59" s="116" t="s">
        <v>1</v>
      </c>
      <c r="V59" s="117" t="s">
        <v>47</v>
      </c>
      <c r="W59" s="116" t="s">
        <v>67</v>
      </c>
      <c r="X59" s="117" t="s">
        <v>47</v>
      </c>
      <c r="Y59" s="73" t="s">
        <v>462</v>
      </c>
      <c r="Z59" s="117" t="s">
        <v>47</v>
      </c>
      <c r="AA59" s="112"/>
      <c r="AB59" s="112" t="s">
        <v>47</v>
      </c>
      <c r="AC59" s="116" t="s">
        <v>11</v>
      </c>
      <c r="AD59" s="117" t="s">
        <v>47</v>
      </c>
      <c r="AE59" s="116" t="s">
        <v>14</v>
      </c>
      <c r="AF59" s="112" t="s">
        <v>47</v>
      </c>
      <c r="AG59" s="81" t="s">
        <v>260</v>
      </c>
      <c r="AH59" s="112" t="s">
        <v>47</v>
      </c>
      <c r="AI59" s="103" t="s">
        <v>381</v>
      </c>
      <c r="AJ59" s="118" t="s">
        <v>47</v>
      </c>
      <c r="AK59" s="103" t="s">
        <v>28</v>
      </c>
      <c r="AL59" s="115" t="s">
        <v>47</v>
      </c>
      <c r="AM59" s="116" t="s">
        <v>31</v>
      </c>
      <c r="AN59" s="112" t="s">
        <v>47</v>
      </c>
      <c r="AO59" s="83" t="s">
        <v>263</v>
      </c>
      <c r="AP59" s="115" t="s">
        <v>47</v>
      </c>
      <c r="AQ59" s="83" t="s">
        <v>276</v>
      </c>
      <c r="AR59" s="119" t="s">
        <v>47</v>
      </c>
      <c r="AS59" s="84" t="s">
        <v>36</v>
      </c>
      <c r="AT59" s="115" t="s">
        <v>47</v>
      </c>
      <c r="AU59" s="84" t="s">
        <v>38</v>
      </c>
      <c r="AV59" s="115" t="s">
        <v>47</v>
      </c>
      <c r="AW59" s="81" t="s">
        <v>262</v>
      </c>
      <c r="AX59" s="115" t="s">
        <v>47</v>
      </c>
      <c r="AY59" s="116" t="s">
        <v>47</v>
      </c>
      <c r="AZ59" s="117" t="s">
        <v>47</v>
      </c>
    </row>
    <row r="60" spans="2:52" x14ac:dyDescent="0.25">
      <c r="B60" s="93">
        <f t="shared" si="6"/>
        <v>0</v>
      </c>
      <c r="C60" s="94">
        <f t="shared" si="1"/>
        <v>0</v>
      </c>
      <c r="D60" s="95">
        <f t="shared" si="2"/>
        <v>0</v>
      </c>
      <c r="E60" s="96">
        <f t="shared" si="3"/>
        <v>0</v>
      </c>
      <c r="F60" s="97">
        <f t="shared" si="4"/>
        <v>0</v>
      </c>
      <c r="G60" s="98">
        <f t="shared" si="5"/>
        <v>0</v>
      </c>
      <c r="H60" s="103" t="s">
        <v>65</v>
      </c>
      <c r="I60" s="114" t="s">
        <v>47</v>
      </c>
      <c r="J60" s="120"/>
      <c r="K60" s="103" t="s">
        <v>233</v>
      </c>
      <c r="L60" t="s">
        <v>457</v>
      </c>
      <c r="M60" t="s">
        <v>238</v>
      </c>
      <c r="N60" s="116" t="s">
        <v>5</v>
      </c>
      <c r="O60" s="117" t="s">
        <v>47</v>
      </c>
      <c r="P60" s="116"/>
      <c r="Q60" s="117"/>
      <c r="R60" s="117"/>
      <c r="S60" s="116" t="s">
        <v>8</v>
      </c>
      <c r="T60" s="117" t="s">
        <v>47</v>
      </c>
      <c r="U60" s="116" t="s">
        <v>1</v>
      </c>
      <c r="V60" s="117" t="s">
        <v>47</v>
      </c>
      <c r="W60" s="116" t="s">
        <v>67</v>
      </c>
      <c r="X60" s="117" t="s">
        <v>47</v>
      </c>
      <c r="Y60" s="73" t="s">
        <v>462</v>
      </c>
      <c r="Z60" s="117" t="s">
        <v>47</v>
      </c>
      <c r="AA60" s="112"/>
      <c r="AB60" s="112" t="s">
        <v>47</v>
      </c>
      <c r="AC60" s="116" t="s">
        <v>11</v>
      </c>
      <c r="AD60" s="117" t="s">
        <v>47</v>
      </c>
      <c r="AE60" s="116" t="s">
        <v>14</v>
      </c>
      <c r="AF60" s="112" t="s">
        <v>47</v>
      </c>
      <c r="AG60" s="81" t="s">
        <v>260</v>
      </c>
      <c r="AH60" s="112" t="s">
        <v>47</v>
      </c>
      <c r="AI60" s="103" t="s">
        <v>381</v>
      </c>
      <c r="AJ60" s="118" t="s">
        <v>47</v>
      </c>
      <c r="AK60" s="103" t="s">
        <v>28</v>
      </c>
      <c r="AL60" s="115" t="s">
        <v>47</v>
      </c>
      <c r="AM60" s="116" t="s">
        <v>31</v>
      </c>
      <c r="AN60" s="112" t="s">
        <v>47</v>
      </c>
      <c r="AO60" s="83" t="s">
        <v>263</v>
      </c>
      <c r="AP60" s="115" t="s">
        <v>47</v>
      </c>
      <c r="AQ60" s="83" t="s">
        <v>276</v>
      </c>
      <c r="AR60" s="119" t="s">
        <v>47</v>
      </c>
      <c r="AS60" s="84" t="s">
        <v>36</v>
      </c>
      <c r="AT60" s="115" t="s">
        <v>47</v>
      </c>
      <c r="AU60" s="84" t="s">
        <v>38</v>
      </c>
      <c r="AV60" s="115" t="s">
        <v>47</v>
      </c>
      <c r="AW60" s="81" t="s">
        <v>262</v>
      </c>
      <c r="AX60" s="115" t="s">
        <v>47</v>
      </c>
      <c r="AY60" s="116" t="s">
        <v>47</v>
      </c>
      <c r="AZ60" s="117" t="s">
        <v>47</v>
      </c>
    </row>
    <row r="61" spans="2:52" x14ac:dyDescent="0.25">
      <c r="B61" s="93">
        <f t="shared" si="6"/>
        <v>0</v>
      </c>
      <c r="C61" s="94">
        <f t="shared" si="1"/>
        <v>0</v>
      </c>
      <c r="D61" s="95">
        <f t="shared" si="2"/>
        <v>0</v>
      </c>
      <c r="E61" s="96">
        <f t="shared" si="3"/>
        <v>0</v>
      </c>
      <c r="F61" s="97">
        <f t="shared" si="4"/>
        <v>0</v>
      </c>
      <c r="G61" s="98">
        <f t="shared" si="5"/>
        <v>0</v>
      </c>
      <c r="H61" s="103" t="s">
        <v>65</v>
      </c>
      <c r="I61" s="114" t="s">
        <v>47</v>
      </c>
      <c r="J61" s="105"/>
      <c r="K61" s="103" t="s">
        <v>233</v>
      </c>
      <c r="L61" t="s">
        <v>231</v>
      </c>
      <c r="M61" t="s">
        <v>238</v>
      </c>
      <c r="N61" s="116" t="s">
        <v>5</v>
      </c>
      <c r="O61" s="117" t="s">
        <v>47</v>
      </c>
      <c r="P61" s="116"/>
      <c r="Q61" s="117"/>
      <c r="R61" s="117"/>
      <c r="S61" s="116" t="s">
        <v>8</v>
      </c>
      <c r="T61" s="117" t="s">
        <v>47</v>
      </c>
      <c r="U61" s="116" t="s">
        <v>1</v>
      </c>
      <c r="V61" s="117" t="s">
        <v>47</v>
      </c>
      <c r="W61" s="116" t="s">
        <v>67</v>
      </c>
      <c r="X61" s="117" t="s">
        <v>47</v>
      </c>
      <c r="Y61" s="73" t="s">
        <v>462</v>
      </c>
      <c r="Z61" s="117" t="s">
        <v>47</v>
      </c>
      <c r="AA61" s="112"/>
      <c r="AB61" s="112" t="s">
        <v>47</v>
      </c>
      <c r="AC61" s="116" t="s">
        <v>11</v>
      </c>
      <c r="AD61" s="117" t="s">
        <v>47</v>
      </c>
      <c r="AE61" s="116" t="s">
        <v>14</v>
      </c>
      <c r="AF61" s="112" t="s">
        <v>47</v>
      </c>
      <c r="AG61" s="81" t="s">
        <v>260</v>
      </c>
      <c r="AH61" s="112" t="s">
        <v>47</v>
      </c>
      <c r="AI61" s="103" t="s">
        <v>381</v>
      </c>
      <c r="AJ61" s="118" t="s">
        <v>47</v>
      </c>
      <c r="AK61" s="103" t="s">
        <v>28</v>
      </c>
      <c r="AL61" s="115" t="s">
        <v>47</v>
      </c>
      <c r="AM61" s="116" t="s">
        <v>31</v>
      </c>
      <c r="AN61" s="112" t="s">
        <v>47</v>
      </c>
      <c r="AO61" s="83" t="s">
        <v>263</v>
      </c>
      <c r="AP61" s="115" t="s">
        <v>47</v>
      </c>
      <c r="AQ61" s="83" t="s">
        <v>276</v>
      </c>
      <c r="AR61" s="119" t="s">
        <v>47</v>
      </c>
      <c r="AS61" s="84" t="s">
        <v>36</v>
      </c>
      <c r="AT61" s="115" t="s">
        <v>47</v>
      </c>
      <c r="AU61" s="84" t="s">
        <v>38</v>
      </c>
      <c r="AV61" s="115" t="s">
        <v>47</v>
      </c>
      <c r="AW61" s="81" t="s">
        <v>262</v>
      </c>
      <c r="AX61" s="115" t="s">
        <v>47</v>
      </c>
      <c r="AY61" s="116" t="s">
        <v>47</v>
      </c>
      <c r="AZ61" s="117" t="s">
        <v>47</v>
      </c>
    </row>
    <row r="62" spans="2:52" x14ac:dyDescent="0.25">
      <c r="B62" s="93">
        <f t="shared" si="6"/>
        <v>0</v>
      </c>
      <c r="C62" s="94">
        <f t="shared" si="1"/>
        <v>0</v>
      </c>
      <c r="D62" s="95">
        <f t="shared" si="2"/>
        <v>0</v>
      </c>
      <c r="E62" s="96">
        <f t="shared" si="3"/>
        <v>0</v>
      </c>
      <c r="F62" s="97">
        <f t="shared" si="4"/>
        <v>0</v>
      </c>
      <c r="G62" s="98">
        <f t="shared" si="5"/>
        <v>0</v>
      </c>
      <c r="H62" s="103" t="s">
        <v>65</v>
      </c>
      <c r="I62" s="114" t="s">
        <v>47</v>
      </c>
      <c r="J62" s="105"/>
      <c r="K62" s="103" t="s">
        <v>233</v>
      </c>
      <c r="L62" t="s">
        <v>335</v>
      </c>
      <c r="M62" t="s">
        <v>238</v>
      </c>
      <c r="N62" s="116" t="s">
        <v>5</v>
      </c>
      <c r="O62" s="117" t="s">
        <v>47</v>
      </c>
      <c r="P62" s="116"/>
      <c r="Q62" s="117"/>
      <c r="R62" s="117"/>
      <c r="S62" s="116" t="s">
        <v>8</v>
      </c>
      <c r="T62" s="117" t="s">
        <v>47</v>
      </c>
      <c r="U62" s="116" t="s">
        <v>1</v>
      </c>
      <c r="V62" s="117" t="s">
        <v>47</v>
      </c>
      <c r="W62" s="116" t="s">
        <v>67</v>
      </c>
      <c r="X62" s="117" t="s">
        <v>47</v>
      </c>
      <c r="Y62" s="73" t="s">
        <v>462</v>
      </c>
      <c r="Z62" s="117" t="s">
        <v>47</v>
      </c>
      <c r="AA62" s="112"/>
      <c r="AB62" s="112" t="s">
        <v>47</v>
      </c>
      <c r="AC62" s="116" t="s">
        <v>11</v>
      </c>
      <c r="AD62" s="117" t="s">
        <v>47</v>
      </c>
      <c r="AE62" s="116" t="s">
        <v>14</v>
      </c>
      <c r="AF62" s="112" t="s">
        <v>47</v>
      </c>
      <c r="AG62" s="81" t="s">
        <v>260</v>
      </c>
      <c r="AH62" s="112" t="s">
        <v>47</v>
      </c>
      <c r="AI62" s="103" t="s">
        <v>381</v>
      </c>
      <c r="AJ62" s="118" t="s">
        <v>47</v>
      </c>
      <c r="AK62" s="103" t="s">
        <v>28</v>
      </c>
      <c r="AL62" s="115" t="s">
        <v>47</v>
      </c>
      <c r="AM62" s="116" t="s">
        <v>31</v>
      </c>
      <c r="AN62" s="112" t="s">
        <v>47</v>
      </c>
      <c r="AO62" s="83" t="s">
        <v>263</v>
      </c>
      <c r="AP62" s="115" t="s">
        <v>47</v>
      </c>
      <c r="AQ62" s="83" t="s">
        <v>276</v>
      </c>
      <c r="AR62" s="119" t="s">
        <v>47</v>
      </c>
      <c r="AS62" s="84" t="s">
        <v>36</v>
      </c>
      <c r="AT62" s="115" t="s">
        <v>47</v>
      </c>
      <c r="AU62" s="84" t="s">
        <v>38</v>
      </c>
      <c r="AV62" s="115" t="s">
        <v>47</v>
      </c>
      <c r="AW62" s="81" t="s">
        <v>262</v>
      </c>
      <c r="AX62" s="115" t="s">
        <v>47</v>
      </c>
      <c r="AY62" s="116" t="s">
        <v>47</v>
      </c>
      <c r="AZ62" s="117" t="s">
        <v>47</v>
      </c>
    </row>
    <row r="63" spans="2:52" x14ac:dyDescent="0.25">
      <c r="B63" s="93">
        <f t="shared" si="6"/>
        <v>0</v>
      </c>
      <c r="C63" s="94">
        <f t="shared" si="1"/>
        <v>0</v>
      </c>
      <c r="D63" s="95">
        <f t="shared" si="2"/>
        <v>0</v>
      </c>
      <c r="E63" s="96">
        <f t="shared" si="3"/>
        <v>0</v>
      </c>
      <c r="F63" s="97">
        <f t="shared" si="4"/>
        <v>0</v>
      </c>
      <c r="G63" s="98">
        <f t="shared" si="5"/>
        <v>0</v>
      </c>
      <c r="H63" s="103" t="s">
        <v>65</v>
      </c>
      <c r="I63" s="114" t="s">
        <v>47</v>
      </c>
      <c r="J63" s="105"/>
      <c r="K63" s="103" t="s">
        <v>233</v>
      </c>
      <c r="L63" t="s">
        <v>232</v>
      </c>
      <c r="M63" t="s">
        <v>238</v>
      </c>
      <c r="N63" s="116" t="s">
        <v>5</v>
      </c>
      <c r="O63" s="117" t="s">
        <v>47</v>
      </c>
      <c r="P63" s="116"/>
      <c r="Q63" s="117"/>
      <c r="R63" s="117"/>
      <c r="S63" s="116" t="s">
        <v>8</v>
      </c>
      <c r="T63" s="117" t="s">
        <v>47</v>
      </c>
      <c r="U63" s="116" t="s">
        <v>1</v>
      </c>
      <c r="V63" s="117" t="s">
        <v>47</v>
      </c>
      <c r="W63" s="116" t="s">
        <v>67</v>
      </c>
      <c r="X63" s="117" t="s">
        <v>47</v>
      </c>
      <c r="Y63" s="73" t="s">
        <v>462</v>
      </c>
      <c r="Z63" s="117" t="s">
        <v>47</v>
      </c>
      <c r="AA63" s="112"/>
      <c r="AB63" s="112" t="s">
        <v>47</v>
      </c>
      <c r="AC63" s="116" t="s">
        <v>11</v>
      </c>
      <c r="AD63" s="117" t="s">
        <v>47</v>
      </c>
      <c r="AE63" s="116" t="s">
        <v>14</v>
      </c>
      <c r="AF63" s="112" t="s">
        <v>47</v>
      </c>
      <c r="AG63" s="81" t="s">
        <v>260</v>
      </c>
      <c r="AH63" s="112" t="s">
        <v>47</v>
      </c>
      <c r="AI63" s="103" t="s">
        <v>381</v>
      </c>
      <c r="AJ63" s="118" t="s">
        <v>47</v>
      </c>
      <c r="AK63" s="103" t="s">
        <v>28</v>
      </c>
      <c r="AL63" s="115" t="s">
        <v>47</v>
      </c>
      <c r="AM63" s="116" t="s">
        <v>31</v>
      </c>
      <c r="AN63" s="112" t="s">
        <v>47</v>
      </c>
      <c r="AO63" s="83" t="s">
        <v>263</v>
      </c>
      <c r="AP63" s="115" t="s">
        <v>47</v>
      </c>
      <c r="AQ63" s="83" t="s">
        <v>276</v>
      </c>
      <c r="AR63" s="119" t="s">
        <v>47</v>
      </c>
      <c r="AS63" s="84" t="s">
        <v>36</v>
      </c>
      <c r="AT63" s="115" t="s">
        <v>47</v>
      </c>
      <c r="AU63" s="84" t="s">
        <v>38</v>
      </c>
      <c r="AV63" s="115" t="s">
        <v>47</v>
      </c>
      <c r="AW63" s="81" t="s">
        <v>262</v>
      </c>
      <c r="AX63" s="115" t="s">
        <v>47</v>
      </c>
      <c r="AY63" s="116" t="s">
        <v>47</v>
      </c>
      <c r="AZ63" s="117" t="s">
        <v>47</v>
      </c>
    </row>
    <row r="64" spans="2:52" x14ac:dyDescent="0.25">
      <c r="B64" s="93">
        <f t="shared" si="6"/>
        <v>0</v>
      </c>
      <c r="C64" s="94">
        <f t="shared" si="1"/>
        <v>0</v>
      </c>
      <c r="D64" s="95">
        <f t="shared" si="2"/>
        <v>0</v>
      </c>
      <c r="E64" s="96">
        <f t="shared" si="3"/>
        <v>0</v>
      </c>
      <c r="F64" s="97">
        <f t="shared" si="4"/>
        <v>0</v>
      </c>
      <c r="G64" s="98">
        <f t="shared" si="5"/>
        <v>0</v>
      </c>
      <c r="H64" s="103" t="s">
        <v>65</v>
      </c>
      <c r="I64" s="114" t="s">
        <v>47</v>
      </c>
      <c r="J64" s="105"/>
      <c r="K64" s="103" t="s">
        <v>233</v>
      </c>
      <c r="L64" t="s">
        <v>494</v>
      </c>
      <c r="M64" t="s">
        <v>238</v>
      </c>
      <c r="N64" s="116" t="s">
        <v>5</v>
      </c>
      <c r="O64" s="117" t="s">
        <v>47</v>
      </c>
      <c r="P64" s="116"/>
      <c r="Q64" s="117"/>
      <c r="R64" s="117"/>
      <c r="S64" s="116" t="s">
        <v>8</v>
      </c>
      <c r="T64" s="117" t="s">
        <v>47</v>
      </c>
      <c r="U64" s="116" t="s">
        <v>1</v>
      </c>
      <c r="V64" s="117" t="s">
        <v>47</v>
      </c>
      <c r="W64" s="116" t="s">
        <v>67</v>
      </c>
      <c r="X64" s="117" t="s">
        <v>47</v>
      </c>
      <c r="Y64" s="73" t="s">
        <v>462</v>
      </c>
      <c r="Z64" s="117" t="s">
        <v>47</v>
      </c>
      <c r="AA64" s="112"/>
      <c r="AB64" s="112" t="s">
        <v>47</v>
      </c>
      <c r="AC64" s="116" t="s">
        <v>11</v>
      </c>
      <c r="AD64" s="117" t="s">
        <v>47</v>
      </c>
      <c r="AE64" s="116" t="s">
        <v>14</v>
      </c>
      <c r="AF64" s="112" t="s">
        <v>47</v>
      </c>
      <c r="AG64" s="81" t="s">
        <v>260</v>
      </c>
      <c r="AH64" s="112" t="s">
        <v>47</v>
      </c>
      <c r="AI64" s="103" t="s">
        <v>381</v>
      </c>
      <c r="AJ64" s="118" t="s">
        <v>47</v>
      </c>
      <c r="AK64" s="103" t="s">
        <v>28</v>
      </c>
      <c r="AL64" s="115" t="s">
        <v>47</v>
      </c>
      <c r="AM64" s="116" t="s">
        <v>31</v>
      </c>
      <c r="AN64" s="112" t="s">
        <v>47</v>
      </c>
      <c r="AO64" s="83" t="s">
        <v>263</v>
      </c>
      <c r="AP64" s="115" t="s">
        <v>47</v>
      </c>
      <c r="AQ64" s="83" t="s">
        <v>276</v>
      </c>
      <c r="AR64" s="119" t="s">
        <v>47</v>
      </c>
      <c r="AS64" s="84" t="s">
        <v>36</v>
      </c>
      <c r="AT64" s="115" t="s">
        <v>47</v>
      </c>
      <c r="AU64" s="84" t="s">
        <v>38</v>
      </c>
      <c r="AV64" s="115" t="s">
        <v>47</v>
      </c>
      <c r="AW64" s="81" t="s">
        <v>262</v>
      </c>
      <c r="AX64" s="115" t="s">
        <v>47</v>
      </c>
      <c r="AY64" s="116" t="s">
        <v>47</v>
      </c>
      <c r="AZ64" s="117" t="s">
        <v>47</v>
      </c>
    </row>
    <row r="65" spans="2:52" x14ac:dyDescent="0.25">
      <c r="B65" s="93">
        <f t="shared" si="6"/>
        <v>0</v>
      </c>
      <c r="C65" s="94">
        <f t="shared" si="1"/>
        <v>0</v>
      </c>
      <c r="D65" s="95">
        <f t="shared" si="2"/>
        <v>0</v>
      </c>
      <c r="E65" s="96">
        <f t="shared" si="3"/>
        <v>0</v>
      </c>
      <c r="F65" s="97">
        <f t="shared" si="4"/>
        <v>0</v>
      </c>
      <c r="G65" s="98">
        <f t="shared" si="5"/>
        <v>0</v>
      </c>
      <c r="H65" s="103" t="s">
        <v>65</v>
      </c>
      <c r="I65" s="114" t="s">
        <v>47</v>
      </c>
      <c r="J65" s="105"/>
      <c r="K65" s="103" t="s">
        <v>233</v>
      </c>
      <c r="L65" t="s">
        <v>368</v>
      </c>
      <c r="M65" s="50" t="s">
        <v>243</v>
      </c>
      <c r="N65" s="116" t="s">
        <v>5</v>
      </c>
      <c r="O65" s="117" t="s">
        <v>47</v>
      </c>
      <c r="P65" s="116"/>
      <c r="Q65" s="117"/>
      <c r="R65" s="117"/>
      <c r="S65" s="116" t="s">
        <v>8</v>
      </c>
      <c r="T65" s="117" t="s">
        <v>47</v>
      </c>
      <c r="U65" s="116" t="s">
        <v>1</v>
      </c>
      <c r="V65" s="117" t="s">
        <v>47</v>
      </c>
      <c r="W65" s="116" t="s">
        <v>67</v>
      </c>
      <c r="X65" s="117" t="s">
        <v>47</v>
      </c>
      <c r="Y65" s="73" t="s">
        <v>462</v>
      </c>
      <c r="Z65" s="117" t="s">
        <v>47</v>
      </c>
      <c r="AA65" s="112"/>
      <c r="AB65" s="112" t="s">
        <v>47</v>
      </c>
      <c r="AC65" s="116" t="s">
        <v>11</v>
      </c>
      <c r="AD65" s="117" t="s">
        <v>47</v>
      </c>
      <c r="AE65" s="116" t="s">
        <v>14</v>
      </c>
      <c r="AF65" s="112" t="s">
        <v>47</v>
      </c>
      <c r="AG65" s="81" t="s">
        <v>260</v>
      </c>
      <c r="AH65" s="112" t="s">
        <v>47</v>
      </c>
      <c r="AI65" s="103" t="s">
        <v>381</v>
      </c>
      <c r="AJ65" s="118" t="s">
        <v>47</v>
      </c>
      <c r="AK65" s="103" t="s">
        <v>28</v>
      </c>
      <c r="AL65" s="115" t="s">
        <v>47</v>
      </c>
      <c r="AM65" s="116" t="s">
        <v>31</v>
      </c>
      <c r="AN65" s="112" t="s">
        <v>47</v>
      </c>
      <c r="AO65" s="83" t="s">
        <v>263</v>
      </c>
      <c r="AP65" s="115" t="s">
        <v>47</v>
      </c>
      <c r="AQ65" s="83" t="s">
        <v>276</v>
      </c>
      <c r="AR65" s="119" t="s">
        <v>47</v>
      </c>
      <c r="AS65" s="84" t="s">
        <v>36</v>
      </c>
      <c r="AT65" s="115" t="s">
        <v>47</v>
      </c>
      <c r="AU65" s="84" t="s">
        <v>38</v>
      </c>
      <c r="AV65" s="115" t="s">
        <v>47</v>
      </c>
      <c r="AW65" s="81" t="s">
        <v>262</v>
      </c>
      <c r="AX65" s="115" t="s">
        <v>47</v>
      </c>
      <c r="AY65" s="116" t="s">
        <v>47</v>
      </c>
      <c r="AZ65" s="117" t="s">
        <v>47</v>
      </c>
    </row>
    <row r="66" spans="2:52" x14ac:dyDescent="0.25">
      <c r="B66" s="93">
        <f t="shared" si="6"/>
        <v>0</v>
      </c>
      <c r="C66" s="94">
        <f t="shared" si="1"/>
        <v>0</v>
      </c>
      <c r="D66" s="95">
        <f t="shared" si="2"/>
        <v>0</v>
      </c>
      <c r="E66" s="96">
        <f t="shared" si="3"/>
        <v>0</v>
      </c>
      <c r="F66" s="97">
        <f t="shared" si="4"/>
        <v>0</v>
      </c>
      <c r="G66" s="98">
        <f t="shared" si="5"/>
        <v>0</v>
      </c>
      <c r="H66" s="103" t="s">
        <v>65</v>
      </c>
      <c r="I66" s="114" t="s">
        <v>47</v>
      </c>
      <c r="J66" s="105"/>
      <c r="K66" s="103" t="s">
        <v>233</v>
      </c>
      <c r="L66" s="114" t="s">
        <v>47</v>
      </c>
      <c r="M66" s="114" t="s">
        <v>47</v>
      </c>
      <c r="N66" s="116" t="s">
        <v>5</v>
      </c>
      <c r="O66" s="117" t="s">
        <v>47</v>
      </c>
      <c r="P66" s="116"/>
      <c r="Q66" s="117"/>
      <c r="R66" s="117"/>
      <c r="S66" s="116" t="s">
        <v>8</v>
      </c>
      <c r="T66" s="117" t="s">
        <v>47</v>
      </c>
      <c r="U66" s="116" t="s">
        <v>1</v>
      </c>
      <c r="V66" s="117" t="s">
        <v>47</v>
      </c>
      <c r="W66" s="116" t="s">
        <v>67</v>
      </c>
      <c r="X66" s="117" t="s">
        <v>47</v>
      </c>
      <c r="Y66" s="73" t="s">
        <v>462</v>
      </c>
      <c r="Z66" s="117" t="s">
        <v>47</v>
      </c>
      <c r="AA66" s="112"/>
      <c r="AB66" s="112" t="s">
        <v>47</v>
      </c>
      <c r="AC66" s="116" t="s">
        <v>11</v>
      </c>
      <c r="AD66" s="117" t="s">
        <v>47</v>
      </c>
      <c r="AE66" s="116" t="s">
        <v>14</v>
      </c>
      <c r="AF66" s="112" t="s">
        <v>47</v>
      </c>
      <c r="AG66" s="81" t="s">
        <v>260</v>
      </c>
      <c r="AH66" s="112" t="s">
        <v>47</v>
      </c>
      <c r="AI66" s="103" t="s">
        <v>381</v>
      </c>
      <c r="AJ66" s="118" t="s">
        <v>47</v>
      </c>
      <c r="AK66" s="103" t="s">
        <v>28</v>
      </c>
      <c r="AL66" s="115" t="s">
        <v>47</v>
      </c>
      <c r="AM66" s="116" t="s">
        <v>31</v>
      </c>
      <c r="AN66" s="112" t="s">
        <v>47</v>
      </c>
      <c r="AO66" s="83" t="s">
        <v>263</v>
      </c>
      <c r="AP66" s="115" t="s">
        <v>47</v>
      </c>
      <c r="AQ66" s="83" t="s">
        <v>276</v>
      </c>
      <c r="AR66" s="119" t="s">
        <v>47</v>
      </c>
      <c r="AS66" s="84" t="s">
        <v>36</v>
      </c>
      <c r="AT66" s="115" t="s">
        <v>47</v>
      </c>
      <c r="AU66" s="84" t="s">
        <v>38</v>
      </c>
      <c r="AV66" s="115" t="s">
        <v>47</v>
      </c>
      <c r="AW66" s="81" t="s">
        <v>262</v>
      </c>
      <c r="AX66" s="115" t="s">
        <v>47</v>
      </c>
      <c r="AY66" s="116" t="s">
        <v>47</v>
      </c>
      <c r="AZ66" s="117" t="s">
        <v>47</v>
      </c>
    </row>
    <row r="67" spans="2:52" x14ac:dyDescent="0.25">
      <c r="B67" s="93">
        <f t="shared" si="6"/>
        <v>0</v>
      </c>
      <c r="C67" s="94">
        <f t="shared" si="1"/>
        <v>0</v>
      </c>
      <c r="D67" s="95">
        <f t="shared" si="2"/>
        <v>0</v>
      </c>
      <c r="E67" s="96">
        <f t="shared" si="3"/>
        <v>0</v>
      </c>
      <c r="F67" s="97">
        <f t="shared" si="4"/>
        <v>0</v>
      </c>
      <c r="G67" s="98">
        <f t="shared" si="5"/>
        <v>0</v>
      </c>
      <c r="H67" s="103" t="s">
        <v>65</v>
      </c>
      <c r="I67" s="114" t="s">
        <v>47</v>
      </c>
      <c r="J67" s="105"/>
      <c r="K67" s="103" t="s">
        <v>233</v>
      </c>
      <c r="L67" s="114" t="s">
        <v>47</v>
      </c>
      <c r="M67" s="114" t="s">
        <v>47</v>
      </c>
      <c r="N67" s="116" t="s">
        <v>5</v>
      </c>
      <c r="O67" s="117" t="s">
        <v>47</v>
      </c>
      <c r="P67" s="116"/>
      <c r="Q67" s="117"/>
      <c r="R67" s="117"/>
      <c r="S67" s="116" t="s">
        <v>8</v>
      </c>
      <c r="T67" s="117" t="s">
        <v>47</v>
      </c>
      <c r="U67" s="116" t="s">
        <v>1</v>
      </c>
      <c r="V67" s="117" t="s">
        <v>47</v>
      </c>
      <c r="W67" s="116" t="s">
        <v>67</v>
      </c>
      <c r="X67" s="117" t="s">
        <v>47</v>
      </c>
      <c r="Y67" s="73" t="s">
        <v>462</v>
      </c>
      <c r="Z67" s="117" t="s">
        <v>47</v>
      </c>
      <c r="AA67" s="112"/>
      <c r="AB67" s="112" t="s">
        <v>47</v>
      </c>
      <c r="AC67" s="116" t="s">
        <v>11</v>
      </c>
      <c r="AD67" s="117" t="s">
        <v>47</v>
      </c>
      <c r="AE67" s="116" t="s">
        <v>14</v>
      </c>
      <c r="AF67" s="112" t="s">
        <v>47</v>
      </c>
      <c r="AG67" s="81" t="s">
        <v>260</v>
      </c>
      <c r="AH67" s="112" t="s">
        <v>47</v>
      </c>
      <c r="AI67" s="103" t="s">
        <v>381</v>
      </c>
      <c r="AJ67" s="118" t="s">
        <v>47</v>
      </c>
      <c r="AK67" s="103" t="s">
        <v>28</v>
      </c>
      <c r="AL67" s="115" t="s">
        <v>47</v>
      </c>
      <c r="AM67" s="116" t="s">
        <v>31</v>
      </c>
      <c r="AN67" s="112" t="s">
        <v>47</v>
      </c>
      <c r="AO67" s="83" t="s">
        <v>263</v>
      </c>
      <c r="AP67" s="115" t="s">
        <v>47</v>
      </c>
      <c r="AQ67" s="83" t="s">
        <v>276</v>
      </c>
      <c r="AR67" s="119" t="s">
        <v>47</v>
      </c>
      <c r="AS67" s="84" t="s">
        <v>36</v>
      </c>
      <c r="AT67" s="115" t="s">
        <v>47</v>
      </c>
      <c r="AU67" s="84" t="s">
        <v>38</v>
      </c>
      <c r="AV67" s="115" t="s">
        <v>47</v>
      </c>
      <c r="AW67" s="81" t="s">
        <v>262</v>
      </c>
      <c r="AX67" s="115" t="s">
        <v>47</v>
      </c>
      <c r="AY67" s="116" t="s">
        <v>47</v>
      </c>
      <c r="AZ67" s="117" t="s">
        <v>47</v>
      </c>
    </row>
    <row r="68" spans="2:52" x14ac:dyDescent="0.25">
      <c r="B68" s="93">
        <f t="shared" si="6"/>
        <v>0</v>
      </c>
      <c r="C68" s="94">
        <f t="shared" si="1"/>
        <v>0</v>
      </c>
      <c r="D68" s="95">
        <f t="shared" si="2"/>
        <v>0</v>
      </c>
      <c r="E68" s="96">
        <f t="shared" si="3"/>
        <v>0</v>
      </c>
      <c r="F68" s="97">
        <f t="shared" si="4"/>
        <v>0</v>
      </c>
      <c r="G68" s="98">
        <f t="shared" si="5"/>
        <v>0</v>
      </c>
      <c r="H68" s="103" t="s">
        <v>65</v>
      </c>
      <c r="I68" s="114" t="s">
        <v>47</v>
      </c>
      <c r="J68" s="121"/>
      <c r="K68" s="103" t="s">
        <v>233</v>
      </c>
      <c r="L68" s="114" t="s">
        <v>47</v>
      </c>
      <c r="M68" s="114" t="s">
        <v>47</v>
      </c>
      <c r="N68" s="116" t="s">
        <v>5</v>
      </c>
      <c r="O68" s="117" t="s">
        <v>47</v>
      </c>
      <c r="P68" s="116"/>
      <c r="Q68" s="117"/>
      <c r="R68" s="117"/>
      <c r="S68" s="116" t="s">
        <v>8</v>
      </c>
      <c r="T68" s="117" t="s">
        <v>47</v>
      </c>
      <c r="U68" s="116" t="s">
        <v>1</v>
      </c>
      <c r="V68" s="117" t="s">
        <v>47</v>
      </c>
      <c r="W68" s="116" t="s">
        <v>67</v>
      </c>
      <c r="X68" s="117" t="s">
        <v>47</v>
      </c>
      <c r="Y68" s="73" t="s">
        <v>462</v>
      </c>
      <c r="Z68" s="117" t="s">
        <v>47</v>
      </c>
      <c r="AA68" s="112"/>
      <c r="AB68" s="112" t="s">
        <v>47</v>
      </c>
      <c r="AC68" s="116" t="s">
        <v>11</v>
      </c>
      <c r="AD68" s="117" t="s">
        <v>47</v>
      </c>
      <c r="AE68" s="116" t="s">
        <v>14</v>
      </c>
      <c r="AF68" s="112" t="s">
        <v>47</v>
      </c>
      <c r="AG68" s="81" t="s">
        <v>260</v>
      </c>
      <c r="AH68" s="112" t="s">
        <v>47</v>
      </c>
      <c r="AI68" s="103" t="s">
        <v>381</v>
      </c>
      <c r="AJ68" s="118" t="s">
        <v>47</v>
      </c>
      <c r="AK68" s="103" t="s">
        <v>28</v>
      </c>
      <c r="AL68" s="115" t="s">
        <v>47</v>
      </c>
      <c r="AM68" s="116" t="s">
        <v>31</v>
      </c>
      <c r="AN68" s="112" t="s">
        <v>47</v>
      </c>
      <c r="AO68" s="83" t="s">
        <v>263</v>
      </c>
      <c r="AP68" s="115" t="s">
        <v>47</v>
      </c>
      <c r="AQ68" s="83" t="s">
        <v>276</v>
      </c>
      <c r="AR68" s="119" t="s">
        <v>47</v>
      </c>
      <c r="AS68" s="84" t="s">
        <v>36</v>
      </c>
      <c r="AT68" s="115" t="s">
        <v>47</v>
      </c>
      <c r="AU68" s="84" t="s">
        <v>38</v>
      </c>
      <c r="AV68" s="115" t="s">
        <v>47</v>
      </c>
      <c r="AW68" s="81" t="s">
        <v>262</v>
      </c>
      <c r="AX68" s="115" t="s">
        <v>47</v>
      </c>
      <c r="AY68" s="116" t="s">
        <v>47</v>
      </c>
      <c r="AZ68" s="117" t="s">
        <v>47</v>
      </c>
    </row>
    <row r="69" spans="2:52" x14ac:dyDescent="0.25">
      <c r="B69" s="93">
        <f t="shared" si="6"/>
        <v>0</v>
      </c>
      <c r="C69" s="94">
        <f t="shared" si="1"/>
        <v>0</v>
      </c>
      <c r="D69" s="95">
        <f t="shared" si="2"/>
        <v>0</v>
      </c>
      <c r="E69" s="96">
        <f t="shared" si="3"/>
        <v>0</v>
      </c>
      <c r="F69" s="97">
        <f t="shared" si="4"/>
        <v>0</v>
      </c>
      <c r="G69" s="98">
        <f t="shared" si="5"/>
        <v>0</v>
      </c>
      <c r="H69" s="103" t="s">
        <v>65</v>
      </c>
      <c r="I69" s="114" t="s">
        <v>47</v>
      </c>
      <c r="J69" s="121"/>
      <c r="K69" s="103" t="s">
        <v>233</v>
      </c>
      <c r="L69" s="114" t="s">
        <v>47</v>
      </c>
      <c r="M69" s="114" t="s">
        <v>47</v>
      </c>
      <c r="N69" s="116" t="s">
        <v>5</v>
      </c>
      <c r="O69" s="117" t="s">
        <v>47</v>
      </c>
      <c r="P69" s="116"/>
      <c r="Q69" s="117"/>
      <c r="R69" s="117"/>
      <c r="S69" s="116" t="s">
        <v>8</v>
      </c>
      <c r="T69" s="117" t="s">
        <v>47</v>
      </c>
      <c r="U69" s="116" t="s">
        <v>1</v>
      </c>
      <c r="V69" s="117" t="s">
        <v>47</v>
      </c>
      <c r="W69" s="116" t="s">
        <v>67</v>
      </c>
      <c r="X69" s="117" t="s">
        <v>47</v>
      </c>
      <c r="Y69" s="73" t="s">
        <v>462</v>
      </c>
      <c r="Z69" s="117" t="s">
        <v>47</v>
      </c>
      <c r="AA69" s="112"/>
      <c r="AB69" s="112" t="s">
        <v>47</v>
      </c>
      <c r="AC69" s="116" t="s">
        <v>11</v>
      </c>
      <c r="AD69" s="117" t="s">
        <v>47</v>
      </c>
      <c r="AE69" s="116" t="s">
        <v>14</v>
      </c>
      <c r="AF69" s="112" t="s">
        <v>47</v>
      </c>
      <c r="AG69" s="81" t="s">
        <v>260</v>
      </c>
      <c r="AH69" s="112" t="s">
        <v>47</v>
      </c>
      <c r="AI69" s="103" t="s">
        <v>381</v>
      </c>
      <c r="AJ69" s="118" t="s">
        <v>47</v>
      </c>
      <c r="AK69" s="103" t="s">
        <v>28</v>
      </c>
      <c r="AL69" s="115" t="s">
        <v>47</v>
      </c>
      <c r="AM69" s="116" t="s">
        <v>31</v>
      </c>
      <c r="AN69" s="112" t="s">
        <v>47</v>
      </c>
      <c r="AO69" s="83" t="s">
        <v>263</v>
      </c>
      <c r="AP69" s="115" t="s">
        <v>47</v>
      </c>
      <c r="AQ69" s="83" t="s">
        <v>276</v>
      </c>
      <c r="AR69" s="119" t="s">
        <v>47</v>
      </c>
      <c r="AS69" s="84" t="s">
        <v>36</v>
      </c>
      <c r="AT69" s="115" t="s">
        <v>47</v>
      </c>
      <c r="AU69" s="84" t="s">
        <v>38</v>
      </c>
      <c r="AV69" s="115" t="s">
        <v>47</v>
      </c>
      <c r="AW69" s="81" t="s">
        <v>262</v>
      </c>
      <c r="AX69" s="115" t="s">
        <v>47</v>
      </c>
      <c r="AY69" s="116" t="s">
        <v>47</v>
      </c>
      <c r="AZ69" s="117" t="s">
        <v>47</v>
      </c>
    </row>
    <row r="70" spans="2:52" x14ac:dyDescent="0.25">
      <c r="B70" s="93">
        <f t="shared" si="6"/>
        <v>0</v>
      </c>
      <c r="C70" s="94">
        <f t="shared" si="1"/>
        <v>0</v>
      </c>
      <c r="D70" s="95">
        <f t="shared" si="2"/>
        <v>0</v>
      </c>
      <c r="E70" s="96">
        <f t="shared" si="3"/>
        <v>0</v>
      </c>
      <c r="F70" s="97">
        <f t="shared" si="4"/>
        <v>0</v>
      </c>
      <c r="G70" s="98">
        <f t="shared" si="5"/>
        <v>0</v>
      </c>
    </row>
    <row r="71" spans="2:52" x14ac:dyDescent="0.25">
      <c r="B71" s="93">
        <f t="shared" si="6"/>
        <v>0</v>
      </c>
      <c r="C71" s="94">
        <f t="shared" si="1"/>
        <v>0</v>
      </c>
      <c r="D71" s="95">
        <f t="shared" si="2"/>
        <v>0</v>
      </c>
      <c r="E71" s="96">
        <f t="shared" si="3"/>
        <v>0</v>
      </c>
      <c r="F71" s="97">
        <f t="shared" si="4"/>
        <v>0</v>
      </c>
      <c r="G71" s="98">
        <f t="shared" si="5"/>
        <v>0</v>
      </c>
    </row>
    <row r="72" spans="2:52" x14ac:dyDescent="0.25">
      <c r="B72" s="93">
        <f t="shared" si="6"/>
        <v>0</v>
      </c>
      <c r="C72" s="94">
        <f t="shared" si="1"/>
        <v>0</v>
      </c>
      <c r="D72" s="95">
        <f t="shared" si="2"/>
        <v>0</v>
      </c>
      <c r="E72" s="96">
        <f t="shared" si="3"/>
        <v>0</v>
      </c>
      <c r="F72" s="97">
        <f t="shared" si="4"/>
        <v>0</v>
      </c>
      <c r="G72" s="98">
        <f t="shared" si="5"/>
        <v>0</v>
      </c>
    </row>
    <row r="73" spans="2:52" x14ac:dyDescent="0.25">
      <c r="B73" s="93">
        <f t="shared" si="6"/>
        <v>0</v>
      </c>
      <c r="C73" s="94">
        <f t="shared" si="1"/>
        <v>0</v>
      </c>
      <c r="D73" s="95">
        <f t="shared" si="2"/>
        <v>0</v>
      </c>
      <c r="E73" s="96">
        <f t="shared" si="3"/>
        <v>0</v>
      </c>
      <c r="F73" s="97">
        <f t="shared" si="4"/>
        <v>0</v>
      </c>
      <c r="G73" s="98">
        <f t="shared" si="5"/>
        <v>0</v>
      </c>
    </row>
    <row r="74" spans="2:52" x14ac:dyDescent="0.25">
      <c r="B74" s="93">
        <f t="shared" si="6"/>
        <v>0</v>
      </c>
      <c r="C74" s="94">
        <f t="shared" si="1"/>
        <v>0</v>
      </c>
      <c r="D74" s="95">
        <f t="shared" si="2"/>
        <v>0</v>
      </c>
      <c r="E74" s="96">
        <f t="shared" si="3"/>
        <v>0</v>
      </c>
      <c r="F74" s="97">
        <f t="shared" si="4"/>
        <v>0</v>
      </c>
      <c r="G74" s="98">
        <f t="shared" si="5"/>
        <v>0</v>
      </c>
    </row>
    <row r="75" spans="2:52" x14ac:dyDescent="0.25">
      <c r="B75" s="93">
        <f t="shared" si="6"/>
        <v>0</v>
      </c>
      <c r="C75" s="94">
        <f t="shared" si="1"/>
        <v>0</v>
      </c>
      <c r="D75" s="95">
        <f t="shared" si="2"/>
        <v>0</v>
      </c>
      <c r="E75" s="96">
        <f t="shared" si="3"/>
        <v>0</v>
      </c>
      <c r="F75" s="97">
        <f t="shared" si="4"/>
        <v>0</v>
      </c>
      <c r="G75" s="98">
        <f t="shared" si="5"/>
        <v>0</v>
      </c>
    </row>
    <row r="76" spans="2:52" x14ac:dyDescent="0.25">
      <c r="B76" s="93">
        <f t="shared" si="6"/>
        <v>0</v>
      </c>
      <c r="C76" s="94">
        <f t="shared" si="1"/>
        <v>0</v>
      </c>
      <c r="D76" s="95">
        <f t="shared" si="2"/>
        <v>0</v>
      </c>
      <c r="E76" s="96">
        <f t="shared" si="3"/>
        <v>0</v>
      </c>
      <c r="F76" s="97">
        <f t="shared" si="4"/>
        <v>0</v>
      </c>
      <c r="G76" s="98">
        <f t="shared" si="5"/>
        <v>0</v>
      </c>
    </row>
    <row r="77" spans="2:52" x14ac:dyDescent="0.25">
      <c r="B77" s="93">
        <f t="shared" si="6"/>
        <v>0</v>
      </c>
      <c r="C77" s="94">
        <f t="shared" si="1"/>
        <v>0</v>
      </c>
      <c r="D77" s="95">
        <f t="shared" si="2"/>
        <v>0</v>
      </c>
      <c r="E77" s="96">
        <f t="shared" si="3"/>
        <v>0</v>
      </c>
      <c r="F77" s="97">
        <f t="shared" si="4"/>
        <v>0</v>
      </c>
      <c r="G77" s="98">
        <f t="shared" si="5"/>
        <v>0</v>
      </c>
    </row>
    <row r="78" spans="2:52" x14ac:dyDescent="0.25">
      <c r="B78" s="93">
        <f t="shared" si="6"/>
        <v>0</v>
      </c>
      <c r="C78" s="94">
        <f t="shared" si="1"/>
        <v>0</v>
      </c>
      <c r="D78" s="95">
        <f t="shared" si="2"/>
        <v>0</v>
      </c>
      <c r="E78" s="96">
        <f t="shared" si="3"/>
        <v>0</v>
      </c>
      <c r="F78" s="97">
        <f t="shared" si="4"/>
        <v>0</v>
      </c>
      <c r="G78" s="98">
        <f t="shared" si="5"/>
        <v>0</v>
      </c>
    </row>
    <row r="79" spans="2:52" x14ac:dyDescent="0.25">
      <c r="B79" s="93">
        <f t="shared" si="6"/>
        <v>0</v>
      </c>
      <c r="C79" s="94">
        <f t="shared" si="1"/>
        <v>0</v>
      </c>
      <c r="D79" s="95">
        <f t="shared" si="2"/>
        <v>0</v>
      </c>
      <c r="E79" s="96">
        <f t="shared" si="3"/>
        <v>0</v>
      </c>
      <c r="F79" s="97">
        <f t="shared" si="4"/>
        <v>0</v>
      </c>
      <c r="G79" s="98">
        <f t="shared" si="5"/>
        <v>0</v>
      </c>
    </row>
    <row r="80" spans="2:52" x14ac:dyDescent="0.25">
      <c r="B80" s="93">
        <f t="shared" si="6"/>
        <v>0</v>
      </c>
      <c r="C80" s="94">
        <f t="shared" si="1"/>
        <v>0</v>
      </c>
      <c r="D80" s="95">
        <f t="shared" si="2"/>
        <v>0</v>
      </c>
      <c r="E80" s="96">
        <f t="shared" si="3"/>
        <v>0</v>
      </c>
      <c r="F80" s="97">
        <f t="shared" si="4"/>
        <v>0</v>
      </c>
      <c r="G80" s="98">
        <f t="shared" si="5"/>
        <v>0</v>
      </c>
    </row>
    <row r="81" spans="2:7" x14ac:dyDescent="0.25">
      <c r="B81" s="93">
        <f t="shared" si="6"/>
        <v>0</v>
      </c>
      <c r="C81" s="94">
        <f t="shared" si="1"/>
        <v>0</v>
      </c>
      <c r="D81" s="95">
        <f t="shared" si="2"/>
        <v>0</v>
      </c>
      <c r="E81" s="96">
        <f t="shared" si="3"/>
        <v>0</v>
      </c>
      <c r="F81" s="97">
        <f t="shared" si="4"/>
        <v>0</v>
      </c>
      <c r="G81" s="98">
        <f t="shared" si="5"/>
        <v>0</v>
      </c>
    </row>
    <row r="82" spans="2:7" x14ac:dyDescent="0.25">
      <c r="B82" s="93">
        <f t="shared" si="6"/>
        <v>0</v>
      </c>
      <c r="C82" s="94">
        <f t="shared" si="1"/>
        <v>0</v>
      </c>
      <c r="D82" s="95">
        <f t="shared" si="2"/>
        <v>0</v>
      </c>
      <c r="E82" s="96">
        <f t="shared" si="3"/>
        <v>0</v>
      </c>
      <c r="F82" s="97">
        <f t="shared" si="4"/>
        <v>0</v>
      </c>
      <c r="G82" s="98">
        <f t="shared" si="5"/>
        <v>0</v>
      </c>
    </row>
    <row r="83" spans="2:7" x14ac:dyDescent="0.25">
      <c r="B83" s="93">
        <f t="shared" si="6"/>
        <v>0</v>
      </c>
      <c r="C83" s="94">
        <f t="shared" si="1"/>
        <v>0</v>
      </c>
      <c r="D83" s="95">
        <f t="shared" si="2"/>
        <v>0</v>
      </c>
      <c r="E83" s="96">
        <f t="shared" si="3"/>
        <v>0</v>
      </c>
      <c r="F83" s="97">
        <f t="shared" si="4"/>
        <v>0</v>
      </c>
      <c r="G83" s="98">
        <f t="shared" si="5"/>
        <v>0</v>
      </c>
    </row>
    <row r="84" spans="2:7" x14ac:dyDescent="0.25">
      <c r="B84" s="93">
        <f t="shared" si="6"/>
        <v>0</v>
      </c>
      <c r="C84" s="94">
        <f t="shared" si="1"/>
        <v>0</v>
      </c>
      <c r="D84" s="95">
        <f t="shared" si="2"/>
        <v>0</v>
      </c>
      <c r="E84" s="96">
        <f t="shared" si="3"/>
        <v>0</v>
      </c>
      <c r="F84" s="97">
        <f t="shared" si="4"/>
        <v>0</v>
      </c>
      <c r="G84" s="98">
        <f t="shared" si="5"/>
        <v>0</v>
      </c>
    </row>
    <row r="85" spans="2:7" x14ac:dyDescent="0.25">
      <c r="B85" s="93">
        <f t="shared" si="6"/>
        <v>0</v>
      </c>
      <c r="C85" s="94">
        <f t="shared" si="1"/>
        <v>0</v>
      </c>
      <c r="D85" s="95">
        <f t="shared" si="2"/>
        <v>0</v>
      </c>
      <c r="E85" s="96">
        <f t="shared" si="3"/>
        <v>0</v>
      </c>
      <c r="F85" s="97">
        <f t="shared" si="4"/>
        <v>0</v>
      </c>
      <c r="G85" s="98">
        <f t="shared" si="5"/>
        <v>0</v>
      </c>
    </row>
    <row r="86" spans="2:7" x14ac:dyDescent="0.25">
      <c r="B86" s="93">
        <f t="shared" si="6"/>
        <v>0</v>
      </c>
      <c r="C86" s="94">
        <f t="shared" si="1"/>
        <v>0</v>
      </c>
      <c r="D86" s="95">
        <f t="shared" si="2"/>
        <v>0</v>
      </c>
      <c r="E86" s="96">
        <f t="shared" si="3"/>
        <v>0</v>
      </c>
      <c r="F86" s="97">
        <f t="shared" si="4"/>
        <v>0</v>
      </c>
      <c r="G86" s="98">
        <f t="shared" si="5"/>
        <v>0</v>
      </c>
    </row>
    <row r="87" spans="2:7" x14ac:dyDescent="0.25">
      <c r="B87" s="93">
        <f t="shared" si="6"/>
        <v>0</v>
      </c>
      <c r="C87" s="94">
        <f t="shared" si="1"/>
        <v>0</v>
      </c>
      <c r="D87" s="95">
        <f t="shared" si="2"/>
        <v>0</v>
      </c>
      <c r="E87" s="96">
        <f t="shared" si="3"/>
        <v>0</v>
      </c>
      <c r="F87" s="97">
        <f t="shared" si="4"/>
        <v>0</v>
      </c>
      <c r="G87" s="98">
        <f t="shared" si="5"/>
        <v>0</v>
      </c>
    </row>
    <row r="88" spans="2:7" x14ac:dyDescent="0.25">
      <c r="B88" s="93">
        <f t="shared" si="6"/>
        <v>0</v>
      </c>
      <c r="C88" s="94">
        <f t="shared" si="1"/>
        <v>0</v>
      </c>
      <c r="D88" s="95">
        <f t="shared" si="2"/>
        <v>0</v>
      </c>
      <c r="E88" s="96">
        <f t="shared" si="3"/>
        <v>0</v>
      </c>
      <c r="F88" s="97">
        <f t="shared" si="4"/>
        <v>0</v>
      </c>
      <c r="G88" s="98">
        <f t="shared" si="5"/>
        <v>0</v>
      </c>
    </row>
    <row r="89" spans="2:7" x14ac:dyDescent="0.25">
      <c r="B89" s="93">
        <f t="shared" ref="B89:B90" si="7">IF($B$1=H68,I68,IF($B$1=K68,L68,IF($B$1=N68,O68,IF($B$1=P68,Q68,IF($B$1=S68,T68,IF($B$1=U68,V68,IF($B$1=W68,X68,IF($B$1=Y68,Z68,IF($B$1=AA68,AB68,IF($B$1=AC68,AD68,IF($B$1=AE68,AF68,IF($B$1=AG68,AH68,IF($B$1=AI68,AJ68,IF($B$1=AK68,AL68,IF($B$1=AM68,AN68,IF($B$1=AO68,AP68,IF($B$1=AQ68,AR68,IF($B$1=AW68,AX68,IF($B$1=AY68,AZ68)))))))))))))))))))</f>
        <v>0</v>
      </c>
      <c r="C89" s="94">
        <f t="shared" ref="C89:C90" si="8">IF($C$1=H68,I68,IF($C$1=K68,L68,IF($C$1=N68,O68,IF($C$1=P68,Q68,IF($C$1=S68,T68,IF($C$1=U68,V68,IF($C$1=W68,X68,IF($C$1=Y68,Z68,IF($C$1=AA68,AB68,IF($C$1=AC68,AD69,IF($C$1=AE68,AF68,IF($C$1=AG68,AH68,IF($C$1=AI68,AJ68,IF($C$1=AK68,AL68,IF($C$1=AM68,AN68,IF($C$1=AO68,AP68,IF($C$1=AQ68,AR68,IF($C$1=AW68,AX68,IF($C$1=AY68,AZ68)))))))))))))))))))</f>
        <v>0</v>
      </c>
      <c r="D89" s="95">
        <f t="shared" ref="D89:D90" si="9">IF($D$1=H68,I68,IF($D$1=K68,L68,IF($D$1=N68,O68,IF($D$1=P68,Q68,IF($D$1=S68,T68,IF($D$1=U68,V68,IF($D$1=W68,X68,IF($D$1=Y68,Z68,IF($D$1=AA68,AB68,IF($D$1=AC68,AD68,IF($D$1=AE68,AF68,IF($D$1=AG68,AH68,IF($D$1=AI68,AJ68,IF($D$1=AK68,AL68,IF($D$1=AM68,AN68,IF($D$1=AO68,AP68,IF($D$1=AQ68,AR68,IF($D$1=AW68,AX68,IF($D$1=AZ68,BA68)))))))))))))))))))</f>
        <v>0</v>
      </c>
      <c r="E89" s="96">
        <f t="shared" ref="E89:E90" si="10">IF($E$1=H68,I68,IF($E$1=K68,L68,IF($E$1=N68,O68,IF($E$1=P68,Q68,IF($E$1=S68,T68,IF($E$1=U68,V68,IF($E$1=W68,X68,IF($E$1=Y68,Z68,IF($E$1=AA68,AB68,IF($E$1=AC68,AD69,IF($E$1=AE68,AF68,IF($E$1=AG68,AH68,IF($E$1=AI68,AJ68,IF($E$1=AK68,AL68,IF($E$1=AM68,AN68,IF($E$1=AO68,AP68,IF($E$1=AQ68,AR68,IF($E$1=AW68,AX68,IF($E$1=AY68,AZ68)))))))))))))))))))</f>
        <v>0</v>
      </c>
      <c r="F89" s="97">
        <f t="shared" ref="F89:F90" si="11">IF($F$1=H68,I68,IF($F$1=K68,L68,IF($F$1=N68,O68,IF($F$1=P68,Q68,IF($F$1=S68,T68,IF($F$1=U68,V68,IF($F$1=W68,X68,IF($F$1=Y68,Z68,IF($F$1=AA68,AB68,IF($F$1=AC68,AD68,IF($F$1=AE68,AF68,IF($F$1=AG68,AH68,IF($F$1=AI68,AJ68,IF($F$1=AK68,AL68,IF($F$1=AM68,AN68,IF($F$1=AO68,AP68,IF($F$1=AQ68,AR68,IF($F$1=AW68,AX68,IF($F$1=AZ68,BA68)))))))))))))))))))</f>
        <v>0</v>
      </c>
      <c r="G89" s="98">
        <f t="shared" ref="G89:G90" si="12">IF($G$1=H68,I68,IF($G$1=K68,L68,IF($G$1=N68,O68,IF($G$1=P68,Q68,IF($G$1=S68,T68,IF($G$1=U68,V68,IF($G$1=W68,X68,IF($G$1=Y68,Z68,IF($G$1=AA68,AB68,IF($G$1=AC68,AD68,IF($G$1=AE68,AF68,IF($G$1=AG68,AH68,IF($G$1=AI68,AJ68,IF($G$1=AK68,AL68,IF($G$1=AM68,AN68,IF($G$1=AO68,AP68,IF($G$1=AQ68,AR68,IF($G$1=AW68,AX68,IF($G$1=AY68,AZ68)))))))))))))))))))</f>
        <v>0</v>
      </c>
    </row>
    <row r="90" spans="2:7" x14ac:dyDescent="0.25">
      <c r="B90" s="93">
        <f t="shared" si="7"/>
        <v>0</v>
      </c>
      <c r="C90" s="94">
        <f t="shared" si="8"/>
        <v>0</v>
      </c>
      <c r="D90" s="95">
        <f t="shared" si="9"/>
        <v>0</v>
      </c>
      <c r="E90" s="96">
        <f t="shared" si="10"/>
        <v>0</v>
      </c>
      <c r="F90" s="97">
        <f t="shared" si="11"/>
        <v>0</v>
      </c>
      <c r="G90" s="98">
        <f t="shared" si="12"/>
        <v>0</v>
      </c>
    </row>
  </sheetData>
  <conditionalFormatting sqref="B26:G90">
    <cfRule type="cellIs" dxfId="2" priority="12" operator="equal">
      <formula>FALSE</formula>
    </cfRule>
  </conditionalFormatting>
  <conditionalFormatting sqref="L6:L65">
    <cfRule type="duplicateValues" dxfId="1" priority="1"/>
  </conditionalFormatting>
  <conditionalFormatting sqref="Z6:Z13">
    <cfRule type="duplicateValues" dxfId="0" priority="2"/>
  </conditionalFormatting>
  <dataValidations count="5">
    <dataValidation type="list" allowBlank="1" showInputMessage="1" showErrorMessage="1" sqref="G2" xr:uid="{00000000-0002-0000-0500-000000000000}">
      <formula1>$G$25:$G$87</formula1>
    </dataValidation>
    <dataValidation type="list" allowBlank="1" showInputMessage="1" showErrorMessage="1" sqref="F2" xr:uid="{00000000-0002-0000-0500-000001000000}">
      <formula1>$F$25:$F$87</formula1>
    </dataValidation>
    <dataValidation type="list" allowBlank="1" showInputMessage="1" showErrorMessage="1" sqref="E2" xr:uid="{00000000-0002-0000-0500-000002000000}">
      <formula1>$E$25:$E$25</formula1>
    </dataValidation>
    <dataValidation type="list" allowBlank="1" showInputMessage="1" showErrorMessage="1" sqref="D2" xr:uid="{00000000-0002-0000-0500-000003000000}">
      <formula1>$D$25:$D$87</formula1>
    </dataValidation>
    <dataValidation type="list" allowBlank="1" showInputMessage="1" showErrorMessage="1" sqref="D1:G1" xr:uid="{00000000-0002-0000-0500-000004000000}">
      <formula1>$A$3:$A$22</formula1>
    </dataValidation>
  </dataValidations>
  <hyperlinks>
    <hyperlink ref="B5" r:id="rId1" xr:uid="{00000000-0004-0000-0500-000000000000}"/>
    <hyperlink ref="C5" r:id="rId2" xr:uid="{00000000-0004-0000-0500-000001000000}"/>
    <hyperlink ref="D5" r:id="rId3" xr:uid="{00000000-0004-0000-0500-000002000000}"/>
    <hyperlink ref="E5" r:id="rId4" xr:uid="{00000000-0004-0000-0500-000003000000}"/>
    <hyperlink ref="F5" r:id="rId5" xr:uid="{00000000-0004-0000-0500-000004000000}"/>
    <hyperlink ref="G5" r:id="rId6" xr:uid="{00000000-0004-0000-0500-000005000000}"/>
    <hyperlink ref="B13" r:id="rId7" xr:uid="{00000000-0004-0000-0500-000006000000}"/>
    <hyperlink ref="C13" r:id="rId8" xr:uid="{00000000-0004-0000-0500-000007000000}"/>
    <hyperlink ref="D13" r:id="rId9" xr:uid="{00000000-0004-0000-0500-000008000000}"/>
    <hyperlink ref="E13" r:id="rId10" xr:uid="{00000000-0004-0000-0500-000009000000}"/>
    <hyperlink ref="F13" r:id="rId11" xr:uid="{00000000-0004-0000-0500-00000A000000}"/>
    <hyperlink ref="G13" r:id="rId12" xr:uid="{00000000-0004-0000-0500-00000B000000}"/>
    <hyperlink ref="B7" r:id="rId13" xr:uid="{00000000-0004-0000-0500-00000C000000}"/>
    <hyperlink ref="C7" r:id="rId14" xr:uid="{00000000-0004-0000-0500-00000D000000}"/>
    <hyperlink ref="D7" r:id="rId15" xr:uid="{00000000-0004-0000-0500-00000E000000}"/>
    <hyperlink ref="E7" r:id="rId16" xr:uid="{00000000-0004-0000-0500-00000F000000}"/>
    <hyperlink ref="F7" r:id="rId17" xr:uid="{00000000-0004-0000-0500-000010000000}"/>
    <hyperlink ref="G7" r:id="rId18" xr:uid="{00000000-0004-0000-0500-000011000000}"/>
    <hyperlink ref="B24" r:id="rId19" xr:uid="{00000000-0004-0000-0500-000012000000}"/>
    <hyperlink ref="C24" r:id="rId20" xr:uid="{00000000-0004-0000-0500-000013000000}"/>
    <hyperlink ref="D24" r:id="rId21" xr:uid="{00000000-0004-0000-0500-000014000000}"/>
    <hyperlink ref="E24" r:id="rId22" xr:uid="{00000000-0004-0000-0500-000015000000}"/>
    <hyperlink ref="F24" r:id="rId23" xr:uid="{00000000-0004-0000-0500-000016000000}"/>
    <hyperlink ref="G24" r:id="rId24" xr:uid="{00000000-0004-0000-0500-000017000000}"/>
    <hyperlink ref="B23" r:id="rId25" xr:uid="{00000000-0004-0000-0500-000018000000}"/>
    <hyperlink ref="C23" r:id="rId26" xr:uid="{00000000-0004-0000-0500-000019000000}"/>
    <hyperlink ref="D23" r:id="rId27" xr:uid="{00000000-0004-0000-0500-00001A000000}"/>
    <hyperlink ref="E23" r:id="rId28" xr:uid="{00000000-0004-0000-0500-00001B000000}"/>
    <hyperlink ref="F23" r:id="rId29" xr:uid="{00000000-0004-0000-0500-00001C000000}"/>
    <hyperlink ref="G23" r:id="rId30" xr:uid="{00000000-0004-0000-0500-00001D000000}"/>
    <hyperlink ref="B22" r:id="rId31" xr:uid="{00000000-0004-0000-0500-00001E000000}"/>
    <hyperlink ref="C22" r:id="rId32" xr:uid="{00000000-0004-0000-0500-00001F000000}"/>
    <hyperlink ref="D22" r:id="rId33" xr:uid="{00000000-0004-0000-0500-000020000000}"/>
    <hyperlink ref="E22" r:id="rId34" xr:uid="{00000000-0004-0000-0500-000021000000}"/>
    <hyperlink ref="F22" r:id="rId35" xr:uid="{00000000-0004-0000-0500-000022000000}"/>
    <hyperlink ref="G22" r:id="rId36" xr:uid="{00000000-0004-0000-0500-000023000000}"/>
    <hyperlink ref="B8" r:id="rId37" xr:uid="{00000000-0004-0000-0500-000024000000}"/>
    <hyperlink ref="C8" r:id="rId38" xr:uid="{00000000-0004-0000-0500-000025000000}"/>
    <hyperlink ref="D8" r:id="rId39" xr:uid="{00000000-0004-0000-0500-000026000000}"/>
    <hyperlink ref="E8" r:id="rId40" xr:uid="{00000000-0004-0000-0500-000027000000}"/>
    <hyperlink ref="F8" r:id="rId41" xr:uid="{00000000-0004-0000-0500-000028000000}"/>
    <hyperlink ref="G8" r:id="rId42" xr:uid="{00000000-0004-0000-0500-000029000000}"/>
    <hyperlink ref="B14" r:id="rId43" xr:uid="{00000000-0004-0000-0500-00002A000000}"/>
    <hyperlink ref="C14" r:id="rId44" xr:uid="{00000000-0004-0000-0500-00002B000000}"/>
    <hyperlink ref="D14" r:id="rId45" xr:uid="{00000000-0004-0000-0500-00002C000000}"/>
    <hyperlink ref="E14" r:id="rId46" xr:uid="{00000000-0004-0000-0500-00002D000000}"/>
    <hyperlink ref="F14" r:id="rId47" xr:uid="{00000000-0004-0000-0500-00002E000000}"/>
    <hyperlink ref="G14" r:id="rId48" xr:uid="{00000000-0004-0000-0500-00002F000000}"/>
    <hyperlink ref="B19" r:id="rId49" xr:uid="{00000000-0004-0000-0500-000030000000}"/>
    <hyperlink ref="C19" r:id="rId50" xr:uid="{00000000-0004-0000-0500-000031000000}"/>
    <hyperlink ref="D19" r:id="rId51" xr:uid="{00000000-0004-0000-0500-000032000000}"/>
    <hyperlink ref="E19" r:id="rId52" xr:uid="{00000000-0004-0000-0500-000033000000}"/>
    <hyperlink ref="F19" r:id="rId53" xr:uid="{00000000-0004-0000-0500-000034000000}"/>
    <hyperlink ref="G19" r:id="rId54" xr:uid="{00000000-0004-0000-0500-000035000000}"/>
    <hyperlink ref="B15" r:id="rId55" xr:uid="{00000000-0004-0000-0500-000036000000}"/>
    <hyperlink ref="C15" r:id="rId56" xr:uid="{00000000-0004-0000-0500-000037000000}"/>
    <hyperlink ref="D15" r:id="rId57" xr:uid="{00000000-0004-0000-0500-000038000000}"/>
    <hyperlink ref="E15" r:id="rId58" xr:uid="{00000000-0004-0000-0500-000039000000}"/>
    <hyperlink ref="F15" r:id="rId59" xr:uid="{00000000-0004-0000-0500-00003A000000}"/>
    <hyperlink ref="G15" r:id="rId60" xr:uid="{00000000-0004-0000-0500-00003B000000}"/>
    <hyperlink ref="B6" r:id="rId61" xr:uid="{00000000-0004-0000-0500-00003C000000}"/>
    <hyperlink ref="C6" r:id="rId62" xr:uid="{00000000-0004-0000-0500-00003D000000}"/>
    <hyperlink ref="D6" r:id="rId63" xr:uid="{00000000-0004-0000-0500-00003E000000}"/>
    <hyperlink ref="E6" r:id="rId64" xr:uid="{00000000-0004-0000-0500-00003F000000}"/>
    <hyperlink ref="F6" r:id="rId65" xr:uid="{00000000-0004-0000-0500-000040000000}"/>
    <hyperlink ref="G6" r:id="rId66" xr:uid="{00000000-0004-0000-0500-000041000000}"/>
    <hyperlink ref="B9" r:id="rId67" xr:uid="{00000000-0004-0000-0500-000042000000}"/>
    <hyperlink ref="C9" r:id="rId68" xr:uid="{00000000-0004-0000-0500-000043000000}"/>
    <hyperlink ref="D9" r:id="rId69" xr:uid="{00000000-0004-0000-0500-000044000000}"/>
    <hyperlink ref="E9" r:id="rId70" xr:uid="{00000000-0004-0000-0500-000045000000}"/>
    <hyperlink ref="F9" r:id="rId71" xr:uid="{00000000-0004-0000-0500-000046000000}"/>
    <hyperlink ref="G9" r:id="rId72" xr:uid="{00000000-0004-0000-0500-000047000000}"/>
    <hyperlink ref="B10" r:id="rId73" xr:uid="{00000000-0004-0000-0500-000048000000}"/>
    <hyperlink ref="C10" r:id="rId74" xr:uid="{00000000-0004-0000-0500-000049000000}"/>
    <hyperlink ref="D10" r:id="rId75" xr:uid="{00000000-0004-0000-0500-00004A000000}"/>
    <hyperlink ref="E10" r:id="rId76" xr:uid="{00000000-0004-0000-0500-00004B000000}"/>
    <hyperlink ref="F10" r:id="rId77" xr:uid="{00000000-0004-0000-0500-00004C000000}"/>
    <hyperlink ref="G10" r:id="rId78" xr:uid="{00000000-0004-0000-0500-00004D000000}"/>
    <hyperlink ref="B11" r:id="rId79" xr:uid="{00000000-0004-0000-0500-00004E000000}"/>
    <hyperlink ref="C11" r:id="rId80" xr:uid="{00000000-0004-0000-0500-00004F000000}"/>
    <hyperlink ref="D11" r:id="rId81" xr:uid="{00000000-0004-0000-0500-000050000000}"/>
    <hyperlink ref="E11" r:id="rId82" xr:uid="{00000000-0004-0000-0500-000051000000}"/>
    <hyperlink ref="F11" r:id="rId83" xr:uid="{00000000-0004-0000-0500-000052000000}"/>
    <hyperlink ref="G11" r:id="rId84" xr:uid="{00000000-0004-0000-0500-000053000000}"/>
    <hyperlink ref="B12" r:id="rId85" xr:uid="{00000000-0004-0000-0500-000054000000}"/>
    <hyperlink ref="C12" r:id="rId86" xr:uid="{00000000-0004-0000-0500-000055000000}"/>
    <hyperlink ref="D12" r:id="rId87" xr:uid="{00000000-0004-0000-0500-000056000000}"/>
    <hyperlink ref="E12" r:id="rId88" xr:uid="{00000000-0004-0000-0500-000057000000}"/>
    <hyperlink ref="F12" r:id="rId89" xr:uid="{00000000-0004-0000-0500-000058000000}"/>
    <hyperlink ref="G12" r:id="rId90" xr:uid="{00000000-0004-0000-0500-000059000000}"/>
    <hyperlink ref="B16" r:id="rId91" xr:uid="{00000000-0004-0000-0500-00005A000000}"/>
    <hyperlink ref="C16" r:id="rId92" xr:uid="{00000000-0004-0000-0500-00005B000000}"/>
    <hyperlink ref="D16" r:id="rId93" xr:uid="{00000000-0004-0000-0500-00005C000000}"/>
    <hyperlink ref="E16" r:id="rId94" xr:uid="{00000000-0004-0000-0500-00005D000000}"/>
    <hyperlink ref="F16" r:id="rId95" xr:uid="{00000000-0004-0000-0500-00005E000000}"/>
    <hyperlink ref="G16" r:id="rId96" xr:uid="{00000000-0004-0000-0500-00005F000000}"/>
    <hyperlink ref="B17" r:id="rId97" xr:uid="{00000000-0004-0000-0500-000060000000}"/>
    <hyperlink ref="C17" r:id="rId98" xr:uid="{00000000-0004-0000-0500-000061000000}"/>
    <hyperlink ref="D17" r:id="rId99" xr:uid="{00000000-0004-0000-0500-000062000000}"/>
    <hyperlink ref="E17" r:id="rId100" xr:uid="{00000000-0004-0000-0500-000063000000}"/>
    <hyperlink ref="F17" r:id="rId101" xr:uid="{00000000-0004-0000-0500-000064000000}"/>
    <hyperlink ref="G17" r:id="rId102" xr:uid="{00000000-0004-0000-0500-000065000000}"/>
    <hyperlink ref="B18" r:id="rId103" xr:uid="{00000000-0004-0000-0500-000066000000}"/>
    <hyperlink ref="C18" r:id="rId104" xr:uid="{00000000-0004-0000-0500-000067000000}"/>
    <hyperlink ref="D18" r:id="rId105" xr:uid="{00000000-0004-0000-0500-000068000000}"/>
    <hyperlink ref="E18" r:id="rId106" xr:uid="{00000000-0004-0000-0500-000069000000}"/>
    <hyperlink ref="F18" r:id="rId107" xr:uid="{00000000-0004-0000-0500-00006A000000}"/>
    <hyperlink ref="G18" r:id="rId108" xr:uid="{00000000-0004-0000-0500-00006B000000}"/>
    <hyperlink ref="B21" r:id="rId109" xr:uid="{00000000-0004-0000-0500-00006C000000}"/>
    <hyperlink ref="C21" r:id="rId110" xr:uid="{00000000-0004-0000-0500-00006D000000}"/>
    <hyperlink ref="D21" r:id="rId111" xr:uid="{00000000-0004-0000-0500-00006E000000}"/>
    <hyperlink ref="E21" r:id="rId112" xr:uid="{00000000-0004-0000-0500-00006F000000}"/>
    <hyperlink ref="F21" r:id="rId113" xr:uid="{00000000-0004-0000-0500-000070000000}"/>
    <hyperlink ref="G21" r:id="rId114" xr:uid="{00000000-0004-0000-0500-000071000000}"/>
    <hyperlink ref="J35" r:id="rId115" display="khr-loen-team8@regionsjaelland.dk" xr:uid="{E69653AB-770E-4118-AABA-FB9A0A318235}"/>
    <hyperlink ref="J36" r:id="rId116" display="khr-loen-team8@regionsjaelland.dk" xr:uid="{A01FCF6D-1FBA-4A64-99DC-1E26608889A7}"/>
    <hyperlink ref="J37" r:id="rId117" display="khr-loen-team8@regionsjaelland.dk" xr:uid="{F54EEDB3-9EED-49D2-8DBA-01B560E96D32}"/>
    <hyperlink ref="J38" r:id="rId118" display="khr-loen-team8@regionsjaelland.dk" xr:uid="{E4FE3292-5BFF-4F7C-BACF-1EDE4785C3F3}"/>
    <hyperlink ref="J39" r:id="rId119" display="khr-loen-team8@regionsjaelland.dk" xr:uid="{5BE3F518-32E8-4A6E-BC01-0DF0A7A0DE57}"/>
    <hyperlink ref="J40" r:id="rId120" display="khr-loen-team8@regionsjaelland.dk" xr:uid="{80B3B361-C879-430A-BD9E-28F9213EA2A2}"/>
    <hyperlink ref="J41" r:id="rId121" display="khr-loen-team8@regionsjaelland.dk" xr:uid="{443466FB-B29D-4DD4-9D20-6000ECFC8985}"/>
    <hyperlink ref="J42" r:id="rId122" display="khr-loen-team8@regionsjaelland.dk" xr:uid="{D376A318-5CAB-4411-9AE5-3DBAC2649A5D}"/>
    <hyperlink ref="J43" r:id="rId123" display="khr-loen-team8@regionsjaelland.dk" xr:uid="{34D96ADB-4A86-4049-9B04-68BCED98AC81}"/>
    <hyperlink ref="J44" r:id="rId124" display="khr-loen-team8@regionsjaelland.dk" xr:uid="{60E4C94E-243E-4BCA-A475-C800DAB734E9}"/>
    <hyperlink ref="J45" r:id="rId125" display="khr-loen-team8@regionsjaelland.dk" xr:uid="{F581BEB5-1F93-4DAC-8D28-D524DDE7041D}"/>
    <hyperlink ref="J46" r:id="rId126" display="khr-loen-team8@regionsjaelland.dk" xr:uid="{61C151AF-5F0E-43FE-94DA-78752AC24220}"/>
    <hyperlink ref="J47" r:id="rId127" display="khr-loen-team8@regionsjaelland.dk" xr:uid="{F1A5F192-EE03-4078-A394-0B1803E6DC85}"/>
    <hyperlink ref="J48" r:id="rId128" display="khr-loen-team8@regionsjaelland.dk" xr:uid="{08F18687-E954-4A84-8DD5-919FD46FE766}"/>
    <hyperlink ref="J49" r:id="rId129" display="khr-loen-team8@regionsjaelland.dk" xr:uid="{CBCC4049-AD6C-4F51-9822-B9C05CE1CF77}"/>
    <hyperlink ref="J50" r:id="rId130" display="khr-loen-team8@regionsjaelland.dk" xr:uid="{D8AA28CD-2D76-4C54-8617-D0D8300B9C5C}"/>
    <hyperlink ref="J51" r:id="rId131" display="khr-loen-team8@regionsjaelland.dk" xr:uid="{C91A74A3-3915-4D0C-984C-B0EB9B969A93}"/>
    <hyperlink ref="J52" r:id="rId132" display="khr-loen-team8@regionsjaelland.dk" xr:uid="{B331E63A-366A-4920-9B07-CC951A62A878}"/>
    <hyperlink ref="J53" r:id="rId133" display="khr-loen-team8@regionsjaelland.dk" xr:uid="{DC0E7DBC-FE7C-4E97-AABB-852AE53E9A42}"/>
    <hyperlink ref="J54" r:id="rId134" display="khr-loen-team8@regionsjaelland.dk" xr:uid="{FBA57E92-443D-4D68-AFFA-32E414D7E27A}"/>
    <hyperlink ref="J55" r:id="rId135" display="khr-loen-team8@regionsjaelland.dk" xr:uid="{79F99CC7-B35B-43A8-A23C-135570652B55}"/>
    <hyperlink ref="J56" r:id="rId136" display="khr-loen-team8@regionsjaelland.dk" xr:uid="{8FAC62E2-9937-41AD-BD02-50CF748D914B}"/>
    <hyperlink ref="M11" r:id="rId137" xr:uid="{5C8B9CBF-6E3F-4D83-8788-0B379BC605AF}"/>
    <hyperlink ref="M7:M9" r:id="rId138" display="khr-loen-team6@regionsjaelland.dk" xr:uid="{E001FA69-4E1F-4BA8-B859-1EE1892A7303}"/>
    <hyperlink ref="M7" r:id="rId139" xr:uid="{B7493D9F-7438-4E20-8E83-87ACB723586B}"/>
    <hyperlink ref="M9" r:id="rId140" xr:uid="{78D79B04-B7F2-43E2-AAAF-8B49FC37AF41}"/>
    <hyperlink ref="M10" r:id="rId141" xr:uid="{BF2E01BF-EABB-48F0-ADB3-5F4CC980627A}"/>
    <hyperlink ref="M19" r:id="rId142" xr:uid="{D21A141D-55EE-4892-A591-84BBBCA1E004}"/>
    <hyperlink ref="M47:M48" r:id="rId143" display="khr-loen-team6@regionsjaelland.dk" xr:uid="{8F22DE07-B1FC-45CE-87C1-BDC13E3443C4}"/>
    <hyperlink ref="M38" r:id="rId144" xr:uid="{2395D3FD-F744-44D5-9632-80E60E7FE0F3}"/>
    <hyperlink ref="M42" r:id="rId145" xr:uid="{1CE36359-9D4C-4400-A6D0-F70AD3B413FC}"/>
    <hyperlink ref="M21" r:id="rId146" xr:uid="{DEAA5C63-12A7-4419-89F8-79112B2CECB2}"/>
    <hyperlink ref="M43:M46" r:id="rId147" display="khr-loen-team7@regionsjaelland.dk" xr:uid="{F75ABD9E-DE9F-4747-85C1-DFC314E60FE9}"/>
    <hyperlink ref="M58:M59" r:id="rId148" display="khr-loen-team7@regionsjaelland.dk" xr:uid="{179700EB-384E-4835-B5E9-402E5F00F49A}"/>
    <hyperlink ref="M56" r:id="rId149" xr:uid="{D41F5993-CDCF-454D-AD71-D5A5D339D6AC}"/>
    <hyperlink ref="M37" r:id="rId150" xr:uid="{499BB4BD-312F-4C9D-8024-7106CF900C8A}"/>
    <hyperlink ref="M56:M57" r:id="rId151" display="khr-loen-team9@regionsjaelland.dk" xr:uid="{86B02C92-29B8-4289-A8D5-110389857622}"/>
    <hyperlink ref="M65" r:id="rId152" xr:uid="{7B3F7A8B-DE9F-4009-9CBC-A33D603BEA5F}"/>
    <hyperlink ref="M24" r:id="rId153" xr:uid="{857B709B-FEA0-4177-B312-8CAE8BBF4DD3}"/>
  </hyperlinks>
  <pageMargins left="0.7" right="0.7" top="0.75" bottom="0.75" header="0.3" footer="0.3"/>
  <pageSetup paperSize="9" orientation="portrait" r:id="rId15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E2CCDB35576F842AD8B19214A57BC29" ma:contentTypeVersion="1" ma:contentTypeDescription="Opret et nyt dokument." ma:contentTypeScope="" ma:versionID="8979240ed9829d0347848a55d547671c">
  <xsd:schema xmlns:xsd="http://www.w3.org/2001/XMLSchema" xmlns:xs="http://www.w3.org/2001/XMLSchema" xmlns:p="http://schemas.microsoft.com/office/2006/metadata/properties" xmlns:ns1="http://schemas.microsoft.com/sharepoint/v3" targetNamespace="http://schemas.microsoft.com/office/2006/metadata/properties" ma:root="true" ma:fieldsID="a771c543922ac300dcdb45e1d95f229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tartdato for planlægning" ma:description="" ma:hidden="true" ma:internalName="PublishingStartDate">
      <xsd:simpleType>
        <xsd:restriction base="dms:Unknown"/>
      </xsd:simpleType>
    </xsd:element>
    <xsd:element name="PublishingExpirationDate" ma:index="9" nillable="true" ma:displayName="Slutdato for planlægning"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2E7356-2999-47A1-A56A-A47E42A08F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B78047-FE01-43B0-9E4D-DC837942B90D}">
  <ds:schemaRefs>
    <ds:schemaRef ds:uri="http://purl.org/dc/elements/1.1/"/>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D661B657-34C0-4AB5-BB22-AEDBDC7005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15</vt:i4>
      </vt:variant>
    </vt:vector>
  </HeadingPairs>
  <TitlesOfParts>
    <vt:vector size="20" baseType="lpstr">
      <vt:lpstr>Pension</vt:lpstr>
      <vt:lpstr>fritvalg</vt:lpstr>
      <vt:lpstr>frivilligt forhøjet pension</vt:lpstr>
      <vt:lpstr>overenskomst</vt:lpstr>
      <vt:lpstr> område</vt:lpstr>
      <vt:lpstr>aco</vt:lpstr>
      <vt:lpstr>' område'!afdelinger</vt:lpstr>
      <vt:lpstr>afdelinger</vt:lpstr>
      <vt:lpstr>akademikere</vt:lpstr>
      <vt:lpstr>audio</vt:lpstr>
      <vt:lpstr>chefer</vt:lpstr>
      <vt:lpstr>designere</vt:lpstr>
      <vt:lpstr>grafiske</vt:lpstr>
      <vt:lpstr>hk</vt:lpstr>
      <vt:lpstr>håndværkere</vt:lpstr>
      <vt:lpstr>journalister</vt:lpstr>
      <vt:lpstr>' område'!området</vt:lpstr>
      <vt:lpstr>området</vt:lpstr>
      <vt:lpstr>fritvalg!Udskriftsområde</vt:lpstr>
      <vt:lpstr>'frivilligt forhøjet pension'!Udskriftsområde</vt:lpstr>
    </vt:vector>
  </TitlesOfParts>
  <Company>Region Sjælland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Ditte Maria Gutfeld</dc:creator>
  <cp:lastModifiedBy>Hanne Ulrich Sørensen</cp:lastModifiedBy>
  <cp:lastPrinted>2020-02-04T09:42:55Z</cp:lastPrinted>
  <dcterms:created xsi:type="dcterms:W3CDTF">2008-02-26T12:47:03Z</dcterms:created>
  <dcterms:modified xsi:type="dcterms:W3CDTF">2025-04-23T09:46:32Z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0x0101002E2CCDB35576F842AD8B19214A57BC29</vt:lpwstr>
  </property>
</Properties>
</file>